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Benjamin\POs\RFP\RFP - RPM_Remote Patient Monitoring\RFP Final Pack\"/>
    </mc:Choice>
  </mc:AlternateContent>
  <xr:revisionPtr revIDLastSave="0" documentId="13_ncr:1_{8FB14485-43CC-45CD-A67B-7A2F54244747}" xr6:coauthVersionLast="47" xr6:coauthVersionMax="47" xr10:uidLastSave="{00000000-0000-0000-0000-000000000000}"/>
  <bookViews>
    <workbookView xWindow="-120" yWindow="-120" windowWidth="29040" windowHeight="17640" xr2:uid="{FF1D2073-6607-46A5-8D1B-20C27C70304E}"/>
  </bookViews>
  <sheets>
    <sheet name="Instruction to Bidders" sheetId="3" r:id="rId1"/>
    <sheet name="A. Cost Proposal_On Prem" sheetId="1" r:id="rId2"/>
    <sheet name="B. Cost Proposal_SaaS_Cloud" sheetId="2" r:id="rId3"/>
  </sheets>
  <definedNames>
    <definedName name="_xlnm.Print_Area" localSheetId="1">'A. Cost Proposal_On Prem'!$B$1:$Q$128</definedName>
    <definedName name="_xlnm.Print_Area" localSheetId="2">'B. Cost Proposal_SaaS_Cloud'!$B$1:$Q$128</definedName>
    <definedName name="_xlnm.Print_Area" localSheetId="0">'Instruction to Bidders'!$A$1:$T$19</definedName>
    <definedName name="ToSort">#REF!</definedName>
    <definedName name="tosot">#REF!</definedName>
    <definedName name="ts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 l="1"/>
  <c r="J29" i="2"/>
  <c r="V35" i="1"/>
  <c r="S35" i="1"/>
  <c r="P35" i="1"/>
  <c r="M35" i="1"/>
  <c r="J35" i="1"/>
  <c r="V34" i="1"/>
  <c r="S34" i="1"/>
  <c r="P34" i="1"/>
  <c r="M34" i="1"/>
  <c r="J34" i="1"/>
  <c r="V35" i="2"/>
  <c r="S35" i="2"/>
  <c r="P35" i="2"/>
  <c r="M35" i="2"/>
  <c r="J35" i="2"/>
  <c r="V34" i="2"/>
  <c r="S34" i="2"/>
  <c r="P34" i="2"/>
  <c r="M34" i="2"/>
  <c r="J34" i="2"/>
  <c r="V33" i="2"/>
  <c r="S33" i="2"/>
  <c r="P33" i="2"/>
  <c r="M33" i="2"/>
  <c r="J33" i="2"/>
  <c r="V32" i="2"/>
  <c r="S32" i="2"/>
  <c r="P32" i="2"/>
  <c r="M32" i="2"/>
  <c r="J32" i="2"/>
  <c r="V31" i="2"/>
  <c r="S31" i="2"/>
  <c r="P31" i="2"/>
  <c r="M31" i="2"/>
  <c r="J31" i="2"/>
  <c r="V30" i="2"/>
  <c r="S30" i="2"/>
  <c r="P30" i="2"/>
  <c r="M30" i="2"/>
  <c r="J30" i="2"/>
  <c r="V29" i="2"/>
  <c r="S29" i="2"/>
  <c r="P29" i="2"/>
  <c r="M29" i="2"/>
  <c r="V28" i="2"/>
  <c r="S28" i="2"/>
  <c r="P28" i="2"/>
  <c r="M28" i="2"/>
  <c r="J28" i="2"/>
  <c r="V27" i="2"/>
  <c r="S27" i="2"/>
  <c r="P27" i="2"/>
  <c r="M27" i="2"/>
  <c r="J27" i="2"/>
  <c r="V26" i="2"/>
  <c r="S26" i="2"/>
  <c r="P26" i="2"/>
  <c r="M26" i="2"/>
  <c r="J26" i="2"/>
  <c r="V23" i="2"/>
  <c r="S23" i="2"/>
  <c r="P23" i="2"/>
  <c r="M23" i="2"/>
  <c r="J23" i="2"/>
  <c r="V22" i="2"/>
  <c r="S22" i="2"/>
  <c r="P22" i="2"/>
  <c r="M22" i="2"/>
  <c r="J22" i="2"/>
  <c r="V33" i="1"/>
  <c r="S33" i="1"/>
  <c r="P33" i="1"/>
  <c r="M33" i="1"/>
  <c r="J33" i="1"/>
  <c r="V32" i="1"/>
  <c r="S32" i="1"/>
  <c r="P32" i="1"/>
  <c r="M32" i="1"/>
  <c r="J32" i="1"/>
  <c r="V29" i="1"/>
  <c r="S29" i="1"/>
  <c r="P29" i="1"/>
  <c r="M29" i="1"/>
  <c r="J29" i="1"/>
  <c r="V28" i="1"/>
  <c r="S28" i="1"/>
  <c r="P28" i="1"/>
  <c r="M28" i="1"/>
  <c r="J28" i="1"/>
  <c r="V27" i="1"/>
  <c r="S27" i="1"/>
  <c r="P27" i="1"/>
  <c r="M27" i="1"/>
  <c r="J27" i="1"/>
  <c r="V26" i="1"/>
  <c r="S26" i="1"/>
  <c r="P26" i="1"/>
  <c r="M26" i="1"/>
  <c r="J26" i="1"/>
  <c r="J7" i="1"/>
  <c r="E63" i="2"/>
  <c r="D70" i="2" s="1"/>
  <c r="V38" i="2"/>
  <c r="S38" i="2"/>
  <c r="P38" i="2"/>
  <c r="M38" i="2"/>
  <c r="J38" i="2"/>
  <c r="V37" i="2"/>
  <c r="S37" i="2"/>
  <c r="P37" i="2"/>
  <c r="M37" i="2"/>
  <c r="J37" i="2"/>
  <c r="V25" i="2"/>
  <c r="S25" i="2"/>
  <c r="P25" i="2"/>
  <c r="M25" i="2"/>
  <c r="J25" i="2"/>
  <c r="V24" i="2"/>
  <c r="S24" i="2"/>
  <c r="P24" i="2"/>
  <c r="M24" i="2"/>
  <c r="J24" i="2"/>
  <c r="V20" i="2"/>
  <c r="S20" i="2"/>
  <c r="P20" i="2"/>
  <c r="M20" i="2"/>
  <c r="J20" i="2"/>
  <c r="V19" i="2"/>
  <c r="S19" i="2"/>
  <c r="P19" i="2"/>
  <c r="M19" i="2"/>
  <c r="J19" i="2"/>
  <c r="V17" i="2"/>
  <c r="S17" i="2"/>
  <c r="P17" i="2"/>
  <c r="M17" i="2"/>
  <c r="J17" i="2"/>
  <c r="V16" i="2"/>
  <c r="S16" i="2"/>
  <c r="P16" i="2"/>
  <c r="M16" i="2"/>
  <c r="J16" i="2"/>
  <c r="V14" i="2"/>
  <c r="S14" i="2"/>
  <c r="P14" i="2"/>
  <c r="M14" i="2"/>
  <c r="J14" i="2"/>
  <c r="V13" i="2"/>
  <c r="S13" i="2"/>
  <c r="P13" i="2"/>
  <c r="M13" i="2"/>
  <c r="J13" i="2"/>
  <c r="V11" i="2"/>
  <c r="S11" i="2"/>
  <c r="P11" i="2"/>
  <c r="M11" i="2"/>
  <c r="J11" i="2"/>
  <c r="V10" i="2"/>
  <c r="S10" i="2"/>
  <c r="P10" i="2"/>
  <c r="M10" i="2"/>
  <c r="J10" i="2"/>
  <c r="V9" i="2"/>
  <c r="S9" i="2"/>
  <c r="P9" i="2"/>
  <c r="M9" i="2"/>
  <c r="J9" i="2"/>
  <c r="V8" i="2"/>
  <c r="S8" i="2"/>
  <c r="P8" i="2"/>
  <c r="M8" i="2"/>
  <c r="J8" i="2"/>
  <c r="V7" i="2"/>
  <c r="S7" i="2"/>
  <c r="P7" i="2"/>
  <c r="M7" i="2"/>
  <c r="E63" i="1"/>
  <c r="D70" i="1" s="1"/>
  <c r="V38" i="1"/>
  <c r="S38" i="1"/>
  <c r="P38" i="1"/>
  <c r="M38" i="1"/>
  <c r="J38" i="1"/>
  <c r="V37" i="1"/>
  <c r="S37" i="1"/>
  <c r="P37" i="1"/>
  <c r="M37" i="1"/>
  <c r="J37" i="1"/>
  <c r="V23" i="1"/>
  <c r="S23" i="1"/>
  <c r="P23" i="1"/>
  <c r="M23" i="1"/>
  <c r="J23" i="1"/>
  <c r="V22" i="1"/>
  <c r="S22" i="1"/>
  <c r="P22" i="1"/>
  <c r="M22" i="1"/>
  <c r="J22" i="1"/>
  <c r="V20" i="1"/>
  <c r="S20" i="1"/>
  <c r="P20" i="1"/>
  <c r="M20" i="1"/>
  <c r="J20" i="1"/>
  <c r="V19" i="1"/>
  <c r="S19" i="1"/>
  <c r="P19" i="1"/>
  <c r="M19" i="1"/>
  <c r="J19" i="1"/>
  <c r="V17" i="1"/>
  <c r="S17" i="1"/>
  <c r="P17" i="1"/>
  <c r="M17" i="1"/>
  <c r="J17" i="1"/>
  <c r="V16" i="1"/>
  <c r="S16" i="1"/>
  <c r="P16" i="1"/>
  <c r="M16" i="1"/>
  <c r="J16" i="1"/>
  <c r="V14" i="1"/>
  <c r="S14" i="1"/>
  <c r="P14" i="1"/>
  <c r="M14" i="1"/>
  <c r="J14" i="1"/>
  <c r="V13" i="1"/>
  <c r="S13" i="1"/>
  <c r="P13" i="1"/>
  <c r="M13" i="1"/>
  <c r="J13" i="1"/>
  <c r="V11" i="1"/>
  <c r="S11" i="1"/>
  <c r="P11" i="1"/>
  <c r="M11" i="1"/>
  <c r="J11" i="1"/>
  <c r="V10" i="1"/>
  <c r="S10" i="1"/>
  <c r="P10" i="1"/>
  <c r="M10" i="1"/>
  <c r="J10" i="1"/>
  <c r="V9" i="1"/>
  <c r="S9" i="1"/>
  <c r="P9" i="1"/>
  <c r="M9" i="1"/>
  <c r="J9" i="1"/>
  <c r="V8" i="1"/>
  <c r="S8" i="1"/>
  <c r="P8" i="1"/>
  <c r="M8" i="1"/>
  <c r="J8" i="1"/>
  <c r="V7" i="1"/>
  <c r="S7" i="1"/>
  <c r="P7" i="1"/>
  <c r="M7" i="1"/>
  <c r="S39" i="2" l="1"/>
  <c r="M39" i="2"/>
  <c r="V39" i="2"/>
  <c r="S39" i="1"/>
  <c r="V39" i="1"/>
  <c r="M39" i="1"/>
  <c r="P39" i="1"/>
  <c r="J39" i="2"/>
  <c r="D69" i="2" s="1"/>
  <c r="D71" i="2" s="1"/>
  <c r="P39" i="2"/>
  <c r="J39" i="1"/>
  <c r="D69" i="1" l="1"/>
  <c r="D71" i="1" s="1"/>
</calcChain>
</file>

<file path=xl/sharedStrings.xml><?xml version="1.0" encoding="utf-8"?>
<sst xmlns="http://schemas.openxmlformats.org/spreadsheetml/2006/main" count="256" uniqueCount="120">
  <si>
    <t>Exhibit C - Cost Proposal Template</t>
  </si>
  <si>
    <t>Instructions to Bidders</t>
  </si>
  <si>
    <r>
      <t>Bidders must complete and submit each of the tabs referenced below. If a specific solution type (On Prem or SaaS) is not available, mention under '</t>
    </r>
    <r>
      <rPr>
        <b/>
        <sz val="12"/>
        <color rgb="FF000000"/>
        <rFont val="Calibri Light"/>
        <family val="2"/>
      </rPr>
      <t>Software and Hardware</t>
    </r>
    <r>
      <rPr>
        <sz val="12"/>
        <color rgb="FF000000"/>
        <rFont val="Calibri Light"/>
        <family val="2"/>
      </rPr>
      <t>'</t>
    </r>
    <r>
      <rPr>
        <b/>
        <sz val="12"/>
        <color rgb="FF000000"/>
        <rFont val="Calibri Light"/>
        <family val="2"/>
      </rPr>
      <t xml:space="preserve"> ID 1.1</t>
    </r>
    <r>
      <rPr>
        <sz val="12"/>
        <color rgb="FF000000"/>
        <rFont val="Calibri Light"/>
        <family val="2"/>
      </rPr>
      <t xml:space="preserve"> as '</t>
    </r>
    <r>
      <rPr>
        <b/>
        <sz val="12"/>
        <color rgb="FF000000"/>
        <rFont val="Calibri Light"/>
        <family val="2"/>
      </rPr>
      <t>Not Available</t>
    </r>
    <r>
      <rPr>
        <sz val="12"/>
        <color rgb="FF000000"/>
        <rFont val="Calibri Light"/>
        <family val="2"/>
      </rPr>
      <t>'</t>
    </r>
  </si>
  <si>
    <t>This form must be returned to UC Davis Health (UCDH) in native .xlsx (Excel) format.</t>
  </si>
  <si>
    <t>The format of this template must not be altered or changed in any way.</t>
  </si>
  <si>
    <t>Bidders are responsible for ensuring that each and every field between Tab A (Cost Proposal_On Prem) and Tab B (Cost Proposal_SaaS_Cloud) is completed with a response.</t>
  </si>
  <si>
    <t>UCDH reserves the right to reject incomplete responses.</t>
  </si>
  <si>
    <t>Tab A and B (Cost Proposal) allows Bidders the opportunity to add additional rows, where necessary and material to their responses.</t>
  </si>
  <si>
    <t>Bidders should be brief and succinct in their responses to each of the requirements.</t>
  </si>
  <si>
    <t>Tab A</t>
  </si>
  <si>
    <t>Cost Proposal_On Prem</t>
  </si>
  <si>
    <t>Bidders should provide a response to all tables within this tab, according to the instructions provided, with clear and accurate pricing</t>
  </si>
  <si>
    <t>Tab B</t>
  </si>
  <si>
    <t>Cost Proposal_SaaS_Cloud</t>
  </si>
  <si>
    <t>This Exhibit D, once completed, should be returned to UC Davis Health in native .xlsx format</t>
  </si>
  <si>
    <t xml:space="preserve">Tab H: Cost Proposal - ON PREM </t>
  </si>
  <si>
    <t>1. Software</t>
  </si>
  <si>
    <t>Instructions:  Using the pricing template below, the Bidder should provide pricing for a proposed on-prem solution having the functions/features listed in the RFP document and its accompanying Exhibits. Bidder may include any discounts (ex. special pricing, Educational Institution, etc.) for each year in the provided columns. Bidder shall populate all applicable cost fields.  Use additional lines as needed to describe components or modules needed to meet function/feature requirements. Please itemize proposal costs as appropriate. Clearly define how the pricing is figured, any assumptions used in the provision of this quotation, and the extent to which all chargeable costs may be levied against UCD Health.</t>
  </si>
  <si>
    <t>Software and Hardware</t>
  </si>
  <si>
    <t>ID</t>
  </si>
  <si>
    <t>Description</t>
  </si>
  <si>
    <t>Unit Type
(e.g., Concurrent User, Per Seat, Flat Annual Subscription etc.)</t>
  </si>
  <si>
    <t>Product SKU Code</t>
  </si>
  <si>
    <t>Comments</t>
  </si>
  <si>
    <t>Qty</t>
  </si>
  <si>
    <t>Year 1
Unit Cost
($)</t>
  </si>
  <si>
    <t>Year 1 
Total
Discount
($)</t>
  </si>
  <si>
    <t>Year 1
Extended Cost
($)</t>
  </si>
  <si>
    <t>Year 2
Unit Cost
($)</t>
  </si>
  <si>
    <t>Year 2 
Total
Discount
($)</t>
  </si>
  <si>
    <t>Year 2
Extended Cost
($)</t>
  </si>
  <si>
    <t>Year 3
Unit Cost
($)</t>
  </si>
  <si>
    <t>Year 3
Total
Discount
($)</t>
  </si>
  <si>
    <t>Year 3
Extended Cost
($)</t>
  </si>
  <si>
    <t>Year 4
Unit Cost
($)</t>
  </si>
  <si>
    <t>Year 4
Total
Discount
($)</t>
  </si>
  <si>
    <t>Year 4 
Extended Cost
($)</t>
  </si>
  <si>
    <t>Year 5
Unit Cost
($)</t>
  </si>
  <si>
    <t>Year 5
Total
Discount
($)</t>
  </si>
  <si>
    <t>Year 5
Extended Cost
($)</t>
  </si>
  <si>
    <t>SOFTWARE
(list all modules and license types proposed, mobile solution, 2 environments - Production and TEST/Development)</t>
  </si>
  <si>
    <t>3RD PARTY SOFTWARE
(if applicable)</t>
  </si>
  <si>
    <t>INTERFACES
(if applicable)</t>
  </si>
  <si>
    <t>ANNUAL SUPPORT
(if applicable; support level proposed must meet requirements of SLAs as defined)</t>
  </si>
  <si>
    <t>Hardware</t>
  </si>
  <si>
    <t>OTHER</t>
  </si>
  <si>
    <t xml:space="preserve">Annual Sofware Sub-Total: </t>
  </si>
  <si>
    <t>2. Implementation Services</t>
  </si>
  <si>
    <t xml:space="preserve">Instructions: Implementation services must include but not limited to configuration requirements, travel and accommodations expenses, training services, third party services, and any other services defined within the requirements of this RFP that may be necessary in order to implement a working production environment. Bidders may add as many rows as required. Bidders should also be mindful that, upon selection and prior to contract award, Bidder will populate UCDH Health SOW (Statement of Work) template aligning with the implementation services. Additional details will be required at that time, including acceptance criteria.
</t>
  </si>
  <si>
    <t>Implementation Services (list all costs for CE and PO&amp;M considering relevant modules)</t>
  </si>
  <si>
    <t>Description (describe details as examples below. Add additonal rows as needed.)</t>
  </si>
  <si>
    <t>Payment ($)</t>
  </si>
  <si>
    <t>Ex.</t>
  </si>
  <si>
    <t>Infor Lawson Interface</t>
  </si>
  <si>
    <t>Mobile Solution (if not included in Software implemenation cost)</t>
  </si>
  <si>
    <t>Training</t>
  </si>
  <si>
    <t>Travel (specify the assumed/expected number of trips and the days for each trip)</t>
  </si>
  <si>
    <t>Implementation Total</t>
  </si>
  <si>
    <t>3. Total  Offer and Price</t>
  </si>
  <si>
    <r>
      <rPr>
        <b/>
        <u/>
        <sz val="12"/>
        <color theme="1"/>
        <rFont val="Calibri Light (Headings)"/>
      </rPr>
      <t>Instructions:</t>
    </r>
    <r>
      <rPr>
        <sz val="12"/>
        <color theme="1"/>
        <rFont val="Calibri Light (Headings)"/>
      </rPr>
      <t xml:space="preserve"> This table will auto-populate with the Bidder's total offer for implementation services, and annual software and support costs, providing a total contract cost.
Bidders </t>
    </r>
    <r>
      <rPr>
        <u/>
        <sz val="12"/>
        <color theme="1"/>
        <rFont val="Calibri Light (Headings)"/>
      </rPr>
      <t>should not enter</t>
    </r>
    <r>
      <rPr>
        <sz val="12"/>
        <color theme="1"/>
        <rFont val="Calibri Light (Headings)"/>
      </rPr>
      <t xml:space="preserve"> any data into this table.</t>
    </r>
  </si>
  <si>
    <t>Total Offer and Price</t>
  </si>
  <si>
    <t>Component</t>
  </si>
  <si>
    <t>Total Cost</t>
  </si>
  <si>
    <t>Software</t>
  </si>
  <si>
    <t>Implementation Services</t>
  </si>
  <si>
    <t>Total Cost of Ownership</t>
  </si>
  <si>
    <t>5. Additional Unit Costs</t>
  </si>
  <si>
    <t>Instructions: Bidders should provide a cost-per-unit should UCD Health wish to purchase additional licensing or other modules over the duration of the Agreement. (Bidders may add 
additional rows, if necessary.)</t>
  </si>
  <si>
    <t>Additional Unit Costs</t>
  </si>
  <si>
    <t>Item</t>
  </si>
  <si>
    <t>Unit Type
(e.g., Concurrent User, Per Seat, Flat Annual Subscription,  etc.)</t>
  </si>
  <si>
    <t>Qty / Tier</t>
  </si>
  <si>
    <t>Cost (S)</t>
  </si>
  <si>
    <t>Ex</t>
  </si>
  <si>
    <t>Software (Acme Module)</t>
  </si>
  <si>
    <t>Per Seat</t>
  </si>
  <si>
    <t>ABC-123</t>
  </si>
  <si>
    <t>1 through 20</t>
  </si>
  <si>
    <t>6. UC Volume Discount</t>
  </si>
  <si>
    <r>
      <rPr>
        <sz val="12"/>
        <color rgb="FF000000"/>
        <rFont val="Calibri Light"/>
        <family val="2"/>
      </rPr>
      <t>Instructions:</t>
    </r>
    <r>
      <rPr>
        <sz val="12"/>
        <color rgb="FF000000"/>
        <rFont val="Calibri Light"/>
        <family val="2"/>
      </rPr>
      <t xml:space="preserve"> Bidders should indicate a percentage discount per additional Univeristy of California (UC) organization that chooses to avail itself of the Agreement. For the avoidance of doubt, discounts will be applied to all UC organizations (pro-rated, based on production use of services) procuring services via the Agreement.
Bidders should also indicate a percentage discount for implementation services based upon the rate card rates herein.</t>
    </r>
  </si>
  <si>
    <t>UC Volume Discount</t>
  </si>
  <si>
    <t>Discount (%)</t>
  </si>
  <si>
    <t>1 through 2</t>
  </si>
  <si>
    <t>7. Rate Card</t>
  </si>
  <si>
    <t>Instructions: Bidders should indicate an hourly rate for all professional services roles that UCD Health might avail themselves of, over the course of the Agreement, for additional Services requirements that might arise (e.g., major enhancements beyond the scope of the requirements described herein).
Bidders may add rows to this table as necessary.</t>
  </si>
  <si>
    <t>Rate Card</t>
  </si>
  <si>
    <t>Unit Type
(e.g., Per Hour etc.)</t>
  </si>
  <si>
    <t>Comments/
Assumptions</t>
  </si>
  <si>
    <t>Onsite Rate
($)</t>
  </si>
  <si>
    <t>Offsite Rate
($)</t>
  </si>
  <si>
    <t>Senior Project Manager</t>
  </si>
  <si>
    <t>Per Hour</t>
  </si>
  <si>
    <t>Program/Project Manager</t>
  </si>
  <si>
    <t>Analyst</t>
  </si>
  <si>
    <t>Technical Lead/Developer/Solution Architect</t>
  </si>
  <si>
    <t>Trainer</t>
  </si>
  <si>
    <t>Change Manager</t>
  </si>
  <si>
    <t>8. Overage Costs</t>
  </si>
  <si>
    <t>Instructions: Bidders should clearly indicate any additional chargeable costs that may be levied to the UC for overages, with respect to the Services. (E.g., storage costs, bandwidth, egress, exit transition assistance, etc.) Bidder sould clearly indicate overage thresholds, incremental costs and any other known factors to ensure there is a clear understanding between Parties prior to contracting.
For the avoidance of doubt, any additional costs quoted or invoiced to UCD Health not referenced here will be rejected.</t>
  </si>
  <si>
    <t>Overage Costs</t>
  </si>
  <si>
    <t>Threshold</t>
  </si>
  <si>
    <t>Unit</t>
  </si>
  <si>
    <t>Unit Cost
($)</t>
  </si>
  <si>
    <t>Storage overages</t>
  </si>
  <si>
    <t>Any storage incurred  &gt;2 PB</t>
  </si>
  <si>
    <t>Per TB</t>
  </si>
  <si>
    <t>9. Pricing Assumptions</t>
  </si>
  <si>
    <t>Instructions: Bidders should clearly indicate any and all assumptions made with respect to the pricing proposed by Bidder to UCD Health, herein.
UCD Health retains the right, at its sole discretion, to reject any assumptions or exceptions that compromise or conflict with its requirements and Terms and Conditions, as provided within the RFP and Agreement.</t>
  </si>
  <si>
    <t>Pricing Assumptions</t>
  </si>
  <si>
    <t>Implementation Cost is based on the Onste or Offsite or both costs.</t>
  </si>
  <si>
    <t>Tab H: Cost Proposal_SaaS_CLOUD Based SOLUTION</t>
  </si>
  <si>
    <r>
      <rPr>
        <b/>
        <u/>
        <sz val="12"/>
        <color rgb="FF000000"/>
        <rFont val="Calibri Light"/>
        <family val="2"/>
      </rPr>
      <t xml:space="preserve">Instructions: </t>
    </r>
    <r>
      <rPr>
        <sz val="12"/>
        <color rgb="FF000000"/>
        <rFont val="Calibri Light"/>
        <family val="2"/>
      </rPr>
      <t>Bidders should provide a cost-per-unit should UCD Health wish to purchase additional licensing or other modules over the duration of the Agreement. (Bidders may add additional rows, if necessary.)</t>
    </r>
  </si>
  <si>
    <r>
      <rPr>
        <b/>
        <u/>
        <sz val="12"/>
        <color rgb="FF000000"/>
        <rFont val="Calibri Light"/>
        <family val="2"/>
      </rPr>
      <t xml:space="preserve">Instructions: </t>
    </r>
    <r>
      <rPr>
        <sz val="12"/>
        <color rgb="FF000000"/>
        <rFont val="Calibri Light"/>
        <family val="2"/>
      </rPr>
      <t>Bidders should indicate a percentage discount per additional Univeristy of California (UC) organization that chooses to avail itself of the Agreement. For the avoidance of doubt, discounts will be applied to all UC organizations (pro-rated, based on production use of services) procuring services via the Agreement.
Bidders should also indicate a percentage discount for implementation services based upon the rate card rates herein.</t>
    </r>
  </si>
  <si>
    <r>
      <rPr>
        <b/>
        <u/>
        <sz val="12"/>
        <color rgb="FF000000"/>
        <rFont val="Calibri Light"/>
        <family val="2"/>
      </rPr>
      <t>Instructions:</t>
    </r>
    <r>
      <rPr>
        <sz val="12"/>
        <color rgb="FF000000"/>
        <rFont val="Calibri Light"/>
        <family val="2"/>
      </rPr>
      <t xml:space="preserve"> Bidders should indicate an hourly rate for all professional services roles that UCD Health might avail themselves of, over the course of the Agreement, for additional Services requirements that might arise (e.g., major enhancements beyond the scope of the requirements described herein).
Bidders may add rows to this table as necessary.</t>
    </r>
  </si>
  <si>
    <r>
      <rPr>
        <b/>
        <sz val="12"/>
        <color rgb="FF000000"/>
        <rFont val="Calibri Light"/>
        <family val="2"/>
      </rPr>
      <t>Instructions:</t>
    </r>
    <r>
      <rPr>
        <sz val="12"/>
        <color rgb="FF000000"/>
        <rFont val="Calibri Light"/>
        <family val="2"/>
      </rPr>
      <t xml:space="preserve"> Bidders should clearly indicate any additional chargeable costs that may be levied to the UC for overages, with respect to the Services. (E.g., storage costs, bandwidth, egress, exit transition assistance, etc.) Bidder sould clearly indicate overage thresholds, incremental costs and any other known factors to ensure there is a clear understanding between Parties prior to contracting.
For the avoidance of doubt, any additional costs quoted or invoiced to UCD Health not referenced here will be rejected.</t>
    </r>
  </si>
  <si>
    <r>
      <rPr>
        <b/>
        <sz val="12"/>
        <color rgb="FF000000"/>
        <rFont val="Calibri Light"/>
        <family val="2"/>
      </rPr>
      <t>Instructions:</t>
    </r>
    <r>
      <rPr>
        <sz val="12"/>
        <color rgb="FF000000"/>
        <rFont val="Calibri Light"/>
        <family val="2"/>
      </rPr>
      <t xml:space="preserve"> Bidders should clearly indicate any and all assumptions made with respect to the pricing proposed by Bidder to UCD Health, herein.
UCD Health retains the right, at its sole discretion, to reject any assumptions or exceptions that compromise or conflict with its requirements and Terms and Conditions, as provided within the RFP and Agreement.</t>
    </r>
  </si>
  <si>
    <t>Software implementation</t>
  </si>
  <si>
    <t xml:space="preserve">Interfaces </t>
  </si>
  <si>
    <t>Request for Proposal: Remote Patient Monitoring (RPM)</t>
  </si>
  <si>
    <t>Ref:  RFP # 05142024_Remote Patient Monitoring (RPM) Solution_UCDH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</si>
</sst>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
  </numFmts>
  <fonts count="28">
    <font>
      <sz val="11"/>
      <color theme="1"/>
      <name val="Calibri"/>
      <family val="2"/>
      <scheme val="minor"/>
    </font>
    <font>
      <sz val="16"/>
      <color theme="4" tint="-0.499984740745262"/>
      <name val="Calibri Light"/>
      <family val="2"/>
      <scheme val="major"/>
    </font>
    <font>
      <sz val="12"/>
      <color theme="1"/>
      <name val="Calibri Light"/>
      <family val="2"/>
      <scheme val="major"/>
    </font>
    <font>
      <sz val="14"/>
      <color theme="1"/>
      <name val="Calibri Light"/>
      <family val="2"/>
      <scheme val="major"/>
    </font>
    <font>
      <sz val="12"/>
      <color theme="1"/>
      <name val="Calibri Light (Headings)"/>
    </font>
    <font>
      <b/>
      <sz val="13"/>
      <color theme="1"/>
      <name val="Calibri Light"/>
      <family val="2"/>
      <scheme val="major"/>
    </font>
    <font>
      <sz val="10"/>
      <name val="Arial"/>
      <family val="2"/>
    </font>
    <font>
      <sz val="12"/>
      <color theme="0"/>
      <name val="Calibri Light"/>
      <family val="2"/>
      <scheme val="major"/>
    </font>
    <font>
      <sz val="12"/>
      <name val="Calibri Light"/>
      <family val="2"/>
      <scheme val="major"/>
    </font>
    <font>
      <sz val="12"/>
      <color rgb="FF000000"/>
      <name val="Calibri Light"/>
      <family val="2"/>
    </font>
    <font>
      <b/>
      <sz val="12"/>
      <name val="Calibri Light"/>
      <family val="2"/>
      <scheme val="major"/>
    </font>
    <font>
      <sz val="11"/>
      <color rgb="FF444444"/>
      <name val="Calibri"/>
      <family val="2"/>
    </font>
    <font>
      <sz val="13"/>
      <color theme="1"/>
      <name val="Calibri Light"/>
      <family val="2"/>
      <scheme val="major"/>
    </font>
    <font>
      <sz val="12"/>
      <color rgb="FFFFFFFF"/>
      <name val="Calibri Light"/>
      <family val="2"/>
      <scheme val="major"/>
    </font>
    <font>
      <i/>
      <sz val="12"/>
      <color theme="0" tint="-0.249977111117893"/>
      <name val="Calibri Light"/>
      <family val="2"/>
      <scheme val="major"/>
    </font>
    <font>
      <sz val="12"/>
      <color rgb="FF000000"/>
      <name val="Calibri Light"/>
      <family val="2"/>
      <scheme val="major"/>
    </font>
    <font>
      <sz val="14"/>
      <color rgb="FF000000"/>
      <name val="Calibri Light"/>
      <family val="2"/>
    </font>
    <font>
      <b/>
      <u/>
      <sz val="12"/>
      <color theme="1"/>
      <name val="Calibri Light (Headings)"/>
    </font>
    <font>
      <u/>
      <sz val="12"/>
      <color theme="1"/>
      <name val="Calibri Light (Headings)"/>
    </font>
    <font>
      <sz val="12"/>
      <color rgb="FFFF0000"/>
      <name val="Calibri Light"/>
      <family val="2"/>
      <scheme val="major"/>
    </font>
    <font>
      <b/>
      <u/>
      <sz val="12"/>
      <color rgb="FF000000"/>
      <name val="Calibri Light"/>
      <family val="2"/>
    </font>
    <font>
      <b/>
      <sz val="12"/>
      <color rgb="FF000000"/>
      <name val="Calibri Light"/>
      <family val="2"/>
    </font>
    <font>
      <u/>
      <sz val="11"/>
      <color theme="10"/>
      <name val="Calibri"/>
      <family val="2"/>
      <scheme val="minor"/>
    </font>
    <font>
      <sz val="18"/>
      <color rgb="FF203764"/>
      <name val="Calibri Light"/>
      <family val="2"/>
    </font>
    <font>
      <sz val="12"/>
      <color rgb="FFA6A6A6"/>
      <name val="Calibri Light"/>
      <family val="2"/>
    </font>
    <font>
      <sz val="14"/>
      <color rgb="FF808080"/>
      <name val="Calibri Light"/>
      <family val="2"/>
    </font>
    <font>
      <sz val="15"/>
      <color rgb="FF000000"/>
      <name val="Calibri Light"/>
      <family val="2"/>
    </font>
    <font>
      <sz val="11"/>
      <color rgb="FF00000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0" tint="-0.14996795556505021"/>
        <bgColor indexed="64"/>
      </patternFill>
    </fill>
    <fill>
      <patternFill patternType="solid">
        <fgColor theme="0"/>
        <bgColor indexed="64"/>
      </patternFill>
    </fill>
    <fill>
      <patternFill patternType="solid">
        <fgColor rgb="FF7030A0"/>
        <bgColor rgb="FF000000"/>
      </patternFill>
    </fill>
    <fill>
      <patternFill patternType="solid">
        <fgColor rgb="FFFFFF00"/>
        <bgColor indexed="64"/>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top/>
      <bottom style="thin">
        <color theme="0" tint="-0.24994659260841701"/>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right style="medium">
        <color theme="0" tint="-0.24994659260841701"/>
      </right>
      <top style="thin">
        <color theme="0" tint="-0.24994659260841701"/>
      </top>
      <bottom style="medium">
        <color theme="0" tint="-0.24994659260841701"/>
      </bottom>
      <diagonal/>
    </border>
    <border>
      <left style="medium">
        <color theme="0" tint="-0.24994659260841701"/>
      </left>
      <right/>
      <top style="medium">
        <color theme="0" tint="-0.24994659260841701"/>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theme="0" tint="-0.24994659260841701"/>
      </right>
      <top style="thin">
        <color theme="0" tint="-0.24994659260841701"/>
      </top>
      <bottom/>
      <diagonal/>
    </border>
    <border>
      <left/>
      <right/>
      <top style="medium">
        <color theme="0" tint="-0.24994659260841701"/>
      </top>
      <bottom/>
      <diagonal/>
    </border>
    <border>
      <left style="medium">
        <color theme="0" tint="-0.24994659260841701"/>
      </left>
      <right/>
      <top style="thin">
        <color theme="0" tint="-0.24994659260841701"/>
      </top>
      <bottom style="medium">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right/>
      <top style="thin">
        <color theme="0" tint="-0.24994659260841701"/>
      </top>
      <bottom style="medium">
        <color theme="0" tint="-0.2499465926084170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theme="0" tint="-0.24994659260841701"/>
      </bottom>
      <diagonal/>
    </border>
    <border>
      <left/>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s>
  <cellStyleXfs count="3">
    <xf numFmtId="0" fontId="0" fillId="0" borderId="0"/>
    <xf numFmtId="0" fontId="6" fillId="0" borderId="0"/>
    <xf numFmtId="0" fontId="22" fillId="0" borderId="0" applyNumberFormat="0" applyFill="0" applyBorder="0" applyAlignment="0" applyProtection="0"/>
  </cellStyleXfs>
  <cellXfs count="177">
    <xf numFmtId="0" fontId="0" fillId="0" borderId="0" xfId="0"/>
    <xf numFmtId="0" fontId="1" fillId="0" borderId="0" xfId="0" applyFont="1" applyAlignment="1">
      <alignment horizontal="left" vertical="center" indent="2"/>
    </xf>
    <xf numFmtId="0" fontId="2" fillId="0" borderId="0" xfId="0" applyFont="1"/>
    <xf numFmtId="0" fontId="3" fillId="0" borderId="0" xfId="0" applyFont="1" applyAlignment="1">
      <alignment horizontal="left" vertical="center" indent="2"/>
    </xf>
    <xf numFmtId="0" fontId="4" fillId="2" borderId="4" xfId="0" applyFont="1" applyFill="1" applyBorder="1" applyAlignment="1">
      <alignment horizontal="left" vertical="center" wrapText="1"/>
    </xf>
    <xf numFmtId="0" fontId="5" fillId="2" borderId="5" xfId="0" applyFont="1" applyFill="1" applyBorder="1" applyAlignment="1">
      <alignment vertical="center" wrapText="1"/>
    </xf>
    <xf numFmtId="0" fontId="0" fillId="2" borderId="5" xfId="0" applyFill="1" applyBorder="1" applyAlignment="1">
      <alignment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left" vertical="center" wrapText="1"/>
    </xf>
    <xf numFmtId="0" fontId="7" fillId="3" borderId="5" xfId="1" applyFont="1" applyFill="1" applyBorder="1" applyAlignment="1">
      <alignment horizontal="center" vertical="center" wrapText="1"/>
    </xf>
    <xf numFmtId="0" fontId="8" fillId="2" borderId="4" xfId="1" applyFont="1" applyFill="1" applyBorder="1" applyAlignment="1">
      <alignment horizontal="left" vertical="center" wrapText="1"/>
    </xf>
    <xf numFmtId="0" fontId="9" fillId="2" borderId="5" xfId="1" applyFont="1" applyFill="1" applyBorder="1" applyAlignment="1">
      <alignment horizontal="left" vertical="center" wrapText="1"/>
    </xf>
    <xf numFmtId="0" fontId="8" fillId="2" borderId="5" xfId="1" applyFont="1" applyFill="1" applyBorder="1" applyAlignment="1">
      <alignment horizontal="left" vertical="center" wrapText="1"/>
    </xf>
    <xf numFmtId="44" fontId="10" fillId="2" borderId="5" xfId="1" applyNumberFormat="1" applyFont="1" applyFill="1" applyBorder="1" applyAlignment="1">
      <alignment horizontal="center" vertical="center" wrapText="1"/>
    </xf>
    <xf numFmtId="44" fontId="8" fillId="2" borderId="5" xfId="1" applyNumberFormat="1" applyFont="1" applyFill="1" applyBorder="1" applyAlignment="1">
      <alignment vertical="center" wrapText="1"/>
    </xf>
    <xf numFmtId="44" fontId="8" fillId="2" borderId="6" xfId="1" applyNumberFormat="1" applyFont="1" applyFill="1" applyBorder="1" applyAlignment="1">
      <alignment vertical="center" wrapText="1"/>
    </xf>
    <xf numFmtId="0" fontId="2" fillId="0" borderId="0" xfId="0" applyFont="1" applyAlignment="1">
      <alignment vertical="center"/>
    </xf>
    <xf numFmtId="0" fontId="8" fillId="0" borderId="4" xfId="1" applyFont="1" applyBorder="1" applyAlignment="1">
      <alignment horizontal="left" vertical="center" wrapText="1"/>
    </xf>
    <xf numFmtId="0" fontId="8" fillId="0" borderId="7" xfId="1" applyFont="1" applyBorder="1" applyAlignment="1">
      <alignment vertical="center" wrapText="1"/>
    </xf>
    <xf numFmtId="0" fontId="8" fillId="0" borderId="8" xfId="1" applyFont="1" applyBorder="1" applyAlignment="1">
      <alignment horizontal="center" vertical="center" wrapText="1"/>
    </xf>
    <xf numFmtId="1" fontId="8" fillId="0" borderId="8" xfId="1" applyNumberFormat="1" applyFont="1" applyBorder="1" applyAlignment="1">
      <alignment horizontal="center" vertical="center" wrapText="1"/>
    </xf>
    <xf numFmtId="44" fontId="8" fillId="0" borderId="8" xfId="1" applyNumberFormat="1" applyFont="1" applyBorder="1" applyAlignment="1">
      <alignment horizontal="center" vertical="center" wrapText="1"/>
    </xf>
    <xf numFmtId="44" fontId="8" fillId="0" borderId="9" xfId="1" applyNumberFormat="1" applyFont="1" applyBorder="1" applyAlignment="1">
      <alignment vertical="center" wrapText="1"/>
    </xf>
    <xf numFmtId="44" fontId="8" fillId="0" borderId="9" xfId="1" applyNumberFormat="1" applyFont="1" applyBorder="1" applyAlignment="1">
      <alignment horizontal="center" vertical="center" wrapText="1"/>
    </xf>
    <xf numFmtId="44" fontId="8" fillId="0" borderId="10" xfId="1" applyNumberFormat="1" applyFont="1" applyBorder="1" applyAlignment="1">
      <alignment vertical="center" wrapText="1"/>
    </xf>
    <xf numFmtId="0" fontId="8" fillId="2" borderId="5" xfId="1" applyFont="1" applyFill="1" applyBorder="1" applyAlignment="1">
      <alignment horizontal="center" vertical="center" wrapText="1"/>
    </xf>
    <xf numFmtId="1" fontId="8" fillId="2" borderId="5" xfId="1" applyNumberFormat="1" applyFont="1" applyFill="1" applyBorder="1" applyAlignment="1">
      <alignment horizontal="center" vertical="center" wrapText="1"/>
    </xf>
    <xf numFmtId="44" fontId="8" fillId="2" borderId="5" xfId="1" applyNumberFormat="1" applyFont="1" applyFill="1" applyBorder="1" applyAlignment="1">
      <alignment horizontal="center" vertical="center" wrapText="1"/>
    </xf>
    <xf numFmtId="44" fontId="8" fillId="2" borderId="6" xfId="1" applyNumberFormat="1" applyFont="1" applyFill="1" applyBorder="1" applyAlignment="1">
      <alignment horizontal="center" vertical="center" wrapText="1"/>
    </xf>
    <xf numFmtId="0" fontId="8" fillId="0" borderId="7" xfId="1" applyFont="1" applyBorder="1" applyAlignment="1">
      <alignment horizontal="left" vertical="center" wrapText="1"/>
    </xf>
    <xf numFmtId="0" fontId="8" fillId="0" borderId="5" xfId="1" applyFont="1" applyBorder="1" applyAlignment="1">
      <alignment vertical="center" wrapText="1"/>
    </xf>
    <xf numFmtId="0" fontId="7" fillId="3" borderId="5" xfId="1" applyFont="1" applyFill="1" applyBorder="1" applyAlignment="1">
      <alignment horizontal="right" vertical="center" wrapText="1"/>
    </xf>
    <xf numFmtId="0" fontId="7" fillId="3" borderId="5" xfId="1" applyFont="1" applyFill="1" applyBorder="1" applyAlignment="1">
      <alignment horizontal="right" vertical="center"/>
    </xf>
    <xf numFmtId="44" fontId="8" fillId="4" borderId="9" xfId="1" applyNumberFormat="1" applyFont="1" applyFill="1" applyBorder="1" applyAlignment="1">
      <alignment vertical="center" wrapText="1"/>
    </xf>
    <xf numFmtId="44" fontId="10" fillId="0" borderId="9" xfId="1" applyNumberFormat="1" applyFont="1" applyBorder="1" applyAlignment="1">
      <alignment vertical="center" wrapText="1"/>
    </xf>
    <xf numFmtId="44" fontId="10" fillId="0" borderId="10" xfId="1" applyNumberFormat="1" applyFont="1" applyBorder="1" applyAlignment="1">
      <alignment vertical="center" wrapText="1"/>
    </xf>
    <xf numFmtId="0" fontId="11" fillId="0" borderId="0" xfId="0" applyFont="1"/>
    <xf numFmtId="0" fontId="4" fillId="2" borderId="12" xfId="0" applyFont="1" applyFill="1" applyBorder="1" applyAlignment="1">
      <alignment horizontal="left" vertical="center" wrapText="1"/>
    </xf>
    <xf numFmtId="0" fontId="12" fillId="2" borderId="13" xfId="0" applyFont="1" applyFill="1" applyBorder="1" applyAlignment="1">
      <alignment vertical="center" wrapText="1"/>
    </xf>
    <xf numFmtId="0" fontId="12" fillId="2" borderId="14" xfId="0" applyFont="1" applyFill="1" applyBorder="1" applyAlignment="1">
      <alignment vertical="center" wrapText="1"/>
    </xf>
    <xf numFmtId="0" fontId="13" fillId="3" borderId="5" xfId="1" applyFont="1" applyFill="1" applyBorder="1" applyAlignment="1">
      <alignment horizontal="center" vertical="center" wrapText="1"/>
    </xf>
    <xf numFmtId="0" fontId="7" fillId="0" borderId="0" xfId="1" applyFont="1" applyAlignment="1">
      <alignment horizontal="center" vertical="center" wrapText="1"/>
    </xf>
    <xf numFmtId="0" fontId="14" fillId="0" borderId="4" xfId="0" applyFont="1" applyBorder="1" applyAlignment="1">
      <alignment horizontal="center" vertical="center"/>
    </xf>
    <xf numFmtId="0" fontId="14" fillId="0" borderId="7" xfId="0" applyFont="1" applyBorder="1" applyAlignment="1">
      <alignment horizontal="left" vertical="center"/>
    </xf>
    <xf numFmtId="0" fontId="14" fillId="0" borderId="8" xfId="0" applyFont="1" applyBorder="1" applyAlignment="1">
      <alignment horizontal="center" vertical="center"/>
    </xf>
    <xf numFmtId="42" fontId="14" fillId="0" borderId="15" xfId="0" applyNumberFormat="1" applyFont="1" applyBorder="1" applyAlignment="1">
      <alignment horizontal="left" vertical="center"/>
    </xf>
    <xf numFmtId="42" fontId="14" fillId="0" borderId="0" xfId="0" applyNumberFormat="1" applyFont="1" applyAlignment="1">
      <alignment horizontal="left" vertical="center"/>
    </xf>
    <xf numFmtId="0" fontId="2" fillId="0" borderId="4"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42" fontId="2" fillId="0" borderId="15" xfId="0" applyNumberFormat="1" applyFont="1" applyBorder="1" applyAlignment="1">
      <alignment horizontal="left" vertical="center"/>
    </xf>
    <xf numFmtId="42" fontId="2" fillId="0" borderId="0" xfId="0" applyNumberFormat="1" applyFont="1" applyAlignment="1">
      <alignment horizontal="left" vertical="center"/>
    </xf>
    <xf numFmtId="0" fontId="15" fillId="0" borderId="7" xfId="0" applyFont="1" applyBorder="1" applyAlignment="1">
      <alignment horizontal="left" vertical="center"/>
    </xf>
    <xf numFmtId="44" fontId="10" fillId="0" borderId="16" xfId="1" applyNumberFormat="1" applyFont="1" applyBorder="1" applyAlignment="1">
      <alignment vertical="center" wrapText="1"/>
    </xf>
    <xf numFmtId="44" fontId="10" fillId="0" borderId="0" xfId="1" applyNumberFormat="1" applyFont="1" applyAlignment="1">
      <alignment vertical="center" wrapText="1"/>
    </xf>
    <xf numFmtId="0" fontId="16" fillId="0" borderId="0" xfId="0" applyFont="1" applyAlignment="1">
      <alignment horizontal="left" vertical="center" indent="2"/>
    </xf>
    <xf numFmtId="0" fontId="12" fillId="0" borderId="0" xfId="0" applyFont="1" applyAlignment="1">
      <alignment vertical="center" wrapText="1"/>
    </xf>
    <xf numFmtId="0" fontId="5" fillId="2" borderId="13" xfId="0" applyFont="1" applyFill="1" applyBorder="1" applyAlignment="1">
      <alignment vertical="center" wrapText="1"/>
    </xf>
    <xf numFmtId="0" fontId="7" fillId="3" borderId="4" xfId="0" applyFont="1" applyFill="1" applyBorder="1" applyAlignment="1">
      <alignment horizontal="center" vertical="center"/>
    </xf>
    <xf numFmtId="0" fontId="7" fillId="3" borderId="5" xfId="0" applyFont="1" applyFill="1" applyBorder="1" applyAlignment="1">
      <alignment vertical="center"/>
    </xf>
    <xf numFmtId="0" fontId="7" fillId="3" borderId="11" xfId="1" applyFont="1" applyFill="1" applyBorder="1" applyAlignment="1">
      <alignment horizontal="center" vertical="center" wrapText="1"/>
    </xf>
    <xf numFmtId="0" fontId="2" fillId="0" borderId="7" xfId="0" applyFont="1" applyBorder="1" applyAlignment="1">
      <alignment vertical="center"/>
    </xf>
    <xf numFmtId="42" fontId="2" fillId="0" borderId="15" xfId="0" applyNumberFormat="1" applyFont="1" applyBorder="1" applyAlignment="1">
      <alignment vertical="center"/>
    </xf>
    <xf numFmtId="42" fontId="5" fillId="0" borderId="16" xfId="0" applyNumberFormat="1" applyFont="1" applyBorder="1" applyAlignment="1">
      <alignment vertical="center"/>
    </xf>
    <xf numFmtId="0" fontId="2" fillId="0" borderId="18" xfId="0" applyFont="1" applyBorder="1"/>
    <xf numFmtId="0" fontId="2" fillId="0" borderId="19" xfId="0" applyFont="1" applyBorder="1"/>
    <xf numFmtId="0" fontId="7" fillId="3" borderId="5" xfId="0" applyFont="1" applyFill="1" applyBorder="1" applyAlignment="1">
      <alignment horizontal="center" vertical="center"/>
    </xf>
    <xf numFmtId="0" fontId="7" fillId="3" borderId="11" xfId="0" applyFont="1" applyFill="1" applyBorder="1" applyAlignment="1">
      <alignment horizontal="center" vertical="center"/>
    </xf>
    <xf numFmtId="1" fontId="14" fillId="0" borderId="8" xfId="1" applyNumberFormat="1" applyFont="1" applyBorder="1" applyAlignment="1">
      <alignment horizontal="center" vertical="center" wrapText="1"/>
    </xf>
    <xf numFmtId="42" fontId="14" fillId="0" borderId="15" xfId="0" applyNumberFormat="1" applyFont="1" applyBorder="1" applyAlignment="1">
      <alignment vertical="center"/>
    </xf>
    <xf numFmtId="0" fontId="8" fillId="0" borderId="8" xfId="1" applyFont="1" applyBorder="1" applyAlignment="1">
      <alignment horizontal="center" vertical="top" wrapText="1"/>
    </xf>
    <xf numFmtId="0" fontId="2" fillId="0" borderId="8" xfId="0" applyFont="1" applyBorder="1" applyAlignment="1">
      <alignment vertical="center"/>
    </xf>
    <xf numFmtId="0" fontId="8" fillId="0" borderId="15" xfId="1" applyFont="1" applyBorder="1" applyAlignment="1">
      <alignment vertical="top"/>
    </xf>
    <xf numFmtId="0" fontId="19" fillId="0" borderId="7" xfId="1" applyFont="1" applyBorder="1"/>
    <xf numFmtId="0" fontId="19" fillId="0" borderId="8" xfId="1" applyFont="1" applyBorder="1" applyAlignment="1">
      <alignment horizontal="center"/>
    </xf>
    <xf numFmtId="0" fontId="8" fillId="0" borderId="8" xfId="1" applyFont="1" applyBorder="1" applyAlignment="1">
      <alignment vertical="top"/>
    </xf>
    <xf numFmtId="164" fontId="8" fillId="0" borderId="4" xfId="1" applyNumberFormat="1" applyFont="1" applyBorder="1" applyAlignment="1">
      <alignment horizontal="center" vertical="top"/>
    </xf>
    <xf numFmtId="0" fontId="19" fillId="0" borderId="8" xfId="1" applyFont="1" applyBorder="1"/>
    <xf numFmtId="164" fontId="8" fillId="0" borderId="20" xfId="1" applyNumberFormat="1" applyFont="1" applyBorder="1" applyAlignment="1">
      <alignment horizontal="center" vertical="top"/>
    </xf>
    <xf numFmtId="0" fontId="8" fillId="0" borderId="21" xfId="1" applyFont="1" applyBorder="1" applyAlignment="1">
      <alignment vertical="top" wrapText="1"/>
    </xf>
    <xf numFmtId="0" fontId="8" fillId="0" borderId="22" xfId="1" applyFont="1" applyBorder="1" applyAlignment="1">
      <alignment vertical="top" wrapText="1"/>
    </xf>
    <xf numFmtId="0" fontId="8" fillId="0" borderId="22" xfId="1" applyFont="1" applyBorder="1" applyAlignment="1">
      <alignment vertical="top"/>
    </xf>
    <xf numFmtId="0" fontId="8" fillId="0" borderId="23" xfId="1" applyFont="1" applyBorder="1" applyAlignment="1">
      <alignment vertical="top"/>
    </xf>
    <xf numFmtId="164" fontId="8" fillId="0" borderId="24" xfId="1" applyNumberFormat="1" applyFont="1" applyBorder="1" applyAlignment="1">
      <alignment horizontal="center" vertical="top"/>
    </xf>
    <xf numFmtId="0" fontId="8" fillId="0" borderId="24" xfId="1" applyFont="1" applyBorder="1" applyAlignment="1">
      <alignment vertical="top" wrapText="1"/>
    </xf>
    <xf numFmtId="0" fontId="8" fillId="0" borderId="24" xfId="1" applyFont="1" applyBorder="1" applyAlignment="1">
      <alignment vertical="top"/>
    </xf>
    <xf numFmtId="0" fontId="8" fillId="0" borderId="0" xfId="1" applyFont="1" applyAlignment="1">
      <alignment vertical="top"/>
    </xf>
    <xf numFmtId="0" fontId="15" fillId="0" borderId="0" xfId="0" applyFont="1"/>
    <xf numFmtId="9" fontId="14" fillId="0" borderId="15" xfId="0" applyNumberFormat="1" applyFont="1" applyBorder="1" applyAlignment="1">
      <alignment horizontal="center" vertical="center"/>
    </xf>
    <xf numFmtId="9" fontId="8" fillId="0" borderId="15" xfId="1" applyNumberFormat="1" applyFont="1" applyBorder="1" applyAlignment="1">
      <alignment horizontal="center" vertical="top"/>
    </xf>
    <xf numFmtId="164" fontId="8" fillId="0" borderId="25" xfId="1" applyNumberFormat="1" applyFont="1" applyBorder="1" applyAlignment="1">
      <alignment horizontal="center" vertical="top"/>
    </xf>
    <xf numFmtId="0" fontId="8" fillId="0" borderId="26" xfId="1" applyFont="1" applyBorder="1" applyAlignment="1">
      <alignment vertical="top" wrapText="1"/>
    </xf>
    <xf numFmtId="0" fontId="8" fillId="0" borderId="27" xfId="1" applyFont="1" applyBorder="1" applyAlignment="1">
      <alignment vertical="top" wrapText="1"/>
    </xf>
    <xf numFmtId="0" fontId="8" fillId="0" borderId="27" xfId="1" applyFont="1" applyBorder="1" applyAlignment="1">
      <alignment vertical="top"/>
    </xf>
    <xf numFmtId="9" fontId="8" fillId="0" borderId="28" xfId="1" applyNumberFormat="1" applyFont="1" applyBorder="1" applyAlignment="1">
      <alignment horizontal="center" vertical="top"/>
    </xf>
    <xf numFmtId="164" fontId="8" fillId="0" borderId="0" xfId="1" applyNumberFormat="1" applyFont="1" applyAlignment="1">
      <alignment horizontal="center" vertical="top"/>
    </xf>
    <xf numFmtId="0" fontId="8" fillId="0" borderId="0" xfId="1" applyFont="1" applyAlignment="1">
      <alignment vertical="top" wrapText="1"/>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42" fontId="14" fillId="0" borderId="8" xfId="1" applyNumberFormat="1" applyFont="1" applyBorder="1" applyAlignment="1">
      <alignment horizontal="center" vertical="center" wrapText="1"/>
    </xf>
    <xf numFmtId="42" fontId="14" fillId="0" borderId="15" xfId="0" applyNumberFormat="1" applyFont="1" applyBorder="1" applyAlignment="1">
      <alignment horizontal="center" vertical="center"/>
    </xf>
    <xf numFmtId="42" fontId="2" fillId="0" borderId="8" xfId="0" applyNumberFormat="1" applyFont="1" applyBorder="1" applyAlignment="1">
      <alignment vertical="center"/>
    </xf>
    <xf numFmtId="42" fontId="8" fillId="0" borderId="15" xfId="1" applyNumberFormat="1" applyFont="1" applyBorder="1" applyAlignment="1">
      <alignment horizontal="center" vertical="top"/>
    </xf>
    <xf numFmtId="0" fontId="8" fillId="0" borderId="7" xfId="1" applyFont="1" applyBorder="1" applyAlignment="1">
      <alignment vertical="center"/>
    </xf>
    <xf numFmtId="42" fontId="8" fillId="0" borderId="8" xfId="1" applyNumberFormat="1" applyFont="1" applyBorder="1" applyAlignment="1">
      <alignment vertical="top"/>
    </xf>
    <xf numFmtId="1" fontId="8" fillId="0" borderId="4" xfId="1" applyNumberFormat="1" applyFont="1" applyBorder="1" applyAlignment="1">
      <alignment horizontal="center" vertical="center"/>
    </xf>
    <xf numFmtId="1" fontId="8" fillId="0" borderId="25" xfId="1" applyNumberFormat="1" applyFont="1" applyBorder="1" applyAlignment="1">
      <alignment horizontal="center" vertical="center"/>
    </xf>
    <xf numFmtId="0" fontId="8" fillId="0" borderId="26" xfId="1" applyFont="1" applyBorder="1" applyAlignment="1">
      <alignment vertical="center" wrapText="1"/>
    </xf>
    <xf numFmtId="42" fontId="8" fillId="0" borderId="27" xfId="1" applyNumberFormat="1" applyFont="1" applyBorder="1" applyAlignment="1">
      <alignment vertical="top"/>
    </xf>
    <xf numFmtId="42" fontId="8" fillId="0" borderId="28" xfId="1" applyNumberFormat="1" applyFont="1" applyBorder="1" applyAlignment="1">
      <alignment horizontal="center" vertical="top"/>
    </xf>
    <xf numFmtId="1" fontId="8" fillId="0" borderId="0" xfId="1" applyNumberFormat="1" applyFont="1" applyAlignment="1">
      <alignment horizontal="center" vertical="center"/>
    </xf>
    <xf numFmtId="0" fontId="8" fillId="0" borderId="0" xfId="1" applyFont="1" applyAlignment="1">
      <alignment vertical="center" wrapText="1"/>
    </xf>
    <xf numFmtId="42" fontId="8" fillId="0" borderId="0" xfId="1" applyNumberFormat="1" applyFont="1" applyAlignment="1">
      <alignment vertical="top"/>
    </xf>
    <xf numFmtId="42" fontId="8" fillId="0" borderId="0" xfId="1" applyNumberFormat="1" applyFont="1" applyAlignment="1">
      <alignment horizontal="center" vertical="top"/>
    </xf>
    <xf numFmtId="0" fontId="15" fillId="0" borderId="17" xfId="0" applyFont="1" applyBorder="1" applyAlignment="1">
      <alignment vertical="center"/>
    </xf>
    <xf numFmtId="0" fontId="22" fillId="6" borderId="0" xfId="2" applyFill="1" applyBorder="1" applyAlignment="1"/>
    <xf numFmtId="0" fontId="9" fillId="0" borderId="0" xfId="0" applyFont="1"/>
    <xf numFmtId="0" fontId="23" fillId="0" borderId="0" xfId="0" applyFont="1"/>
    <xf numFmtId="0" fontId="27" fillId="0" borderId="0" xfId="0" applyFont="1"/>
    <xf numFmtId="0" fontId="24" fillId="0" borderId="0" xfId="0" applyFont="1"/>
    <xf numFmtId="0" fontId="16" fillId="0" borderId="0" xfId="0" applyFont="1"/>
    <xf numFmtId="0" fontId="25" fillId="0" borderId="0" xfId="0" applyFont="1"/>
    <xf numFmtId="0" fontId="26" fillId="0" borderId="0" xfId="0" applyFont="1"/>
    <xf numFmtId="0" fontId="4" fillId="2" borderId="30" xfId="0" applyFont="1" applyFill="1" applyBorder="1" applyAlignment="1">
      <alignment horizontal="left" vertical="center" wrapText="1"/>
    </xf>
    <xf numFmtId="0" fontId="5" fillId="2" borderId="31" xfId="0" applyFont="1" applyFill="1" applyBorder="1" applyAlignment="1">
      <alignment vertical="center" wrapText="1"/>
    </xf>
    <xf numFmtId="0" fontId="12" fillId="2" borderId="31" xfId="0" applyFont="1" applyFill="1" applyBorder="1" applyAlignment="1">
      <alignment vertical="center" wrapText="1"/>
    </xf>
    <xf numFmtId="0" fontId="12" fillId="2" borderId="32" xfId="0" applyFont="1" applyFill="1" applyBorder="1" applyAlignment="1">
      <alignment vertical="center" wrapText="1"/>
    </xf>
    <xf numFmtId="0" fontId="7" fillId="3" borderId="12" xfId="0" applyFont="1" applyFill="1" applyBorder="1" applyAlignment="1">
      <alignment horizontal="center" vertical="center"/>
    </xf>
    <xf numFmtId="0" fontId="7" fillId="3" borderId="13" xfId="0" applyFont="1" applyFill="1" applyBorder="1" applyAlignment="1">
      <alignment vertical="center"/>
    </xf>
    <xf numFmtId="0" fontId="7" fillId="3" borderId="13" xfId="1"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2"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9" fillId="7" borderId="0" xfId="0" applyFont="1" applyFill="1"/>
    <xf numFmtId="0" fontId="22" fillId="3" borderId="0" xfId="2" applyFill="1"/>
    <xf numFmtId="0" fontId="2" fillId="0" borderId="7" xfId="0" applyFont="1" applyBorder="1" applyAlignment="1">
      <alignment horizontal="lef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7" xfId="0" applyFont="1" applyBorder="1" applyAlignment="1">
      <alignment horizontal="lef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5" borderId="5" xfId="0" applyFill="1" applyBorder="1" applyAlignment="1">
      <alignment vertical="top" wrapText="1"/>
    </xf>
    <xf numFmtId="0" fontId="0" fillId="5" borderId="11" xfId="0" applyFill="1" applyBorder="1" applyAlignment="1">
      <alignment vertical="top" wrapText="1"/>
    </xf>
    <xf numFmtId="0" fontId="12" fillId="2" borderId="5" xfId="0" applyFont="1" applyFill="1" applyBorder="1" applyAlignment="1">
      <alignment vertical="center" wrapText="1"/>
    </xf>
    <xf numFmtId="0" fontId="12" fillId="2" borderId="11" xfId="0" applyFont="1" applyFill="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15" fillId="0" borderId="33" xfId="0" applyFont="1" applyBorder="1" applyAlignment="1">
      <alignment vertical="center" wrapText="1"/>
    </xf>
    <xf numFmtId="0" fontId="15" fillId="0" borderId="34" xfId="0" applyFont="1" applyBorder="1" applyAlignment="1">
      <alignment vertical="center" wrapText="1"/>
    </xf>
    <xf numFmtId="0" fontId="15" fillId="0" borderId="35" xfId="0" applyFont="1" applyBorder="1" applyAlignment="1">
      <alignmen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4" fillId="0" borderId="5" xfId="0" applyFont="1" applyBorder="1" applyAlignment="1">
      <alignment horizontal="left" vertical="center" wrapText="1"/>
    </xf>
    <xf numFmtId="0" fontId="0" fillId="0" borderId="5" xfId="0" applyBorder="1" applyAlignment="1">
      <alignment vertical="center" wrapText="1"/>
    </xf>
    <xf numFmtId="0" fontId="0" fillId="0" borderId="11" xfId="0" applyBorder="1" applyAlignment="1">
      <alignment vertical="center" wrapText="1"/>
    </xf>
    <xf numFmtId="0" fontId="14" fillId="0" borderId="29" xfId="0" applyFont="1" applyBorder="1" applyAlignment="1">
      <alignment horizontal="left" vertical="center" wrapText="1"/>
    </xf>
    <xf numFmtId="0" fontId="0" fillId="0" borderId="29" xfId="0" applyBorder="1" applyAlignment="1">
      <alignment vertical="center" wrapText="1"/>
    </xf>
    <xf numFmtId="0" fontId="0" fillId="0" borderId="16" xfId="0" applyBorder="1" applyAlignment="1">
      <alignment vertical="center" wrapText="1"/>
    </xf>
    <xf numFmtId="0" fontId="2" fillId="0" borderId="17" xfId="0" applyFont="1" applyBorder="1" applyAlignment="1">
      <alignment vertical="center" wrapText="1"/>
    </xf>
    <xf numFmtId="0" fontId="0" fillId="0" borderId="18" xfId="0" applyBorder="1" applyAlignment="1">
      <alignment wrapText="1"/>
    </xf>
    <xf numFmtId="0" fontId="0" fillId="0" borderId="19" xfId="0" applyBorder="1" applyAlignment="1">
      <alignment wrapText="1"/>
    </xf>
    <xf numFmtId="0" fontId="0" fillId="0" borderId="0" xfId="0"/>
    <xf numFmtId="0" fontId="4" fillId="5" borderId="4" xfId="0" applyFont="1" applyFill="1" applyBorder="1" applyAlignment="1">
      <alignment vertical="top" wrapText="1"/>
    </xf>
    <xf numFmtId="0" fontId="9" fillId="0" borderId="17" xfId="0" applyFont="1" applyBorder="1" applyAlignment="1">
      <alignment vertical="center" wrapText="1"/>
    </xf>
    <xf numFmtId="0" fontId="15" fillId="0" borderId="17" xfId="0" applyFont="1" applyBorder="1" applyAlignment="1">
      <alignment vertical="center" wrapText="1"/>
    </xf>
    <xf numFmtId="2" fontId="8" fillId="0" borderId="4" xfId="1" applyNumberFormat="1" applyFont="1" applyBorder="1" applyAlignment="1">
      <alignment horizontal="left" vertical="center" wrapText="1"/>
    </xf>
  </cellXfs>
  <cellStyles count="3">
    <cellStyle name="Hyperlink" xfId="2" builtinId="8"/>
    <cellStyle name="Normal" xfId="0" builtinId="0"/>
    <cellStyle name="Normal 2" xfId="1" xr:uid="{98757D23-345A-4132-BFF6-5652EC651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581025</xdr:colOff>
      <xdr:row>0</xdr:row>
      <xdr:rowOff>0</xdr:rowOff>
    </xdr:from>
    <xdr:to>
      <xdr:col>19</xdr:col>
      <xdr:colOff>438150</xdr:colOff>
      <xdr:row>3</xdr:row>
      <xdr:rowOff>161925</xdr:rowOff>
    </xdr:to>
    <xdr:pic>
      <xdr:nvPicPr>
        <xdr:cNvPr id="2" name="Picture 1">
          <a:extLst>
            <a:ext uri="{FF2B5EF4-FFF2-40B4-BE49-F238E27FC236}">
              <a16:creationId xmlns:a16="http://schemas.microsoft.com/office/drawing/2014/main" id="{12C4983B-50D1-AF1A-6BF1-8E23CB69AA78}"/>
            </a:ext>
          </a:extLst>
        </xdr:cNvPr>
        <xdr:cNvPicPr>
          <a:picLocks noChangeAspect="1"/>
        </xdr:cNvPicPr>
      </xdr:nvPicPr>
      <xdr:blipFill>
        <a:blip xmlns:r="http://schemas.openxmlformats.org/officeDocument/2006/relationships" r:embed="rId1"/>
        <a:stretch>
          <a:fillRect/>
        </a:stretch>
      </xdr:blipFill>
      <xdr:spPr>
        <a:xfrm>
          <a:off x="12915900" y="0"/>
          <a:ext cx="1685925"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1EC6-E124-4A36-B8B0-7CD3FC8742AC}">
  <dimension ref="A1:T19"/>
  <sheetViews>
    <sheetView tabSelected="1" workbookViewId="0">
      <selection activeCell="D25" sqref="D25"/>
    </sheetView>
  </sheetViews>
  <sheetFormatPr defaultRowHeight="15"/>
  <cols>
    <col min="1" max="1" width="3.7109375" customWidth="1"/>
    <col min="3" max="3" width="53.28515625" customWidth="1"/>
  </cols>
  <sheetData>
    <row r="1" spans="1:20" ht="23.25">
      <c r="A1" s="116"/>
      <c r="B1" s="117" t="s">
        <v>118</v>
      </c>
      <c r="C1" s="117"/>
      <c r="D1" s="117"/>
      <c r="E1" s="117"/>
      <c r="F1" s="117"/>
      <c r="G1" s="117"/>
      <c r="H1" s="116"/>
      <c r="I1" s="116"/>
      <c r="J1" s="116"/>
      <c r="K1" s="116"/>
      <c r="L1" s="116"/>
      <c r="M1" s="116"/>
      <c r="N1" s="116"/>
      <c r="O1" s="116"/>
      <c r="P1" s="116"/>
      <c r="Q1" s="116"/>
      <c r="R1" s="118"/>
      <c r="S1" s="116"/>
      <c r="T1" s="116"/>
    </row>
    <row r="2" spans="1:20" ht="15.75">
      <c r="A2" s="116"/>
      <c r="B2" s="119" t="s">
        <v>119</v>
      </c>
      <c r="C2" s="119"/>
      <c r="D2" s="116"/>
      <c r="E2" s="116"/>
      <c r="F2" s="116"/>
      <c r="G2" s="116"/>
      <c r="H2" s="116"/>
      <c r="I2" s="116"/>
      <c r="J2" s="116"/>
      <c r="K2" s="116"/>
      <c r="L2" s="116"/>
      <c r="M2" s="116"/>
      <c r="N2" s="116"/>
      <c r="O2" s="116"/>
      <c r="P2" s="116"/>
      <c r="Q2" s="116"/>
      <c r="R2" s="116"/>
      <c r="S2" s="116"/>
      <c r="T2" s="116"/>
    </row>
    <row r="3" spans="1:20" ht="15.75">
      <c r="A3" s="116"/>
      <c r="B3" s="119"/>
      <c r="C3" s="116"/>
      <c r="D3" s="116"/>
      <c r="E3" s="116"/>
      <c r="F3" s="116"/>
      <c r="G3" s="116"/>
      <c r="H3" s="116"/>
      <c r="I3" s="116"/>
      <c r="J3" s="116"/>
      <c r="K3" s="116"/>
      <c r="L3" s="116"/>
      <c r="M3" s="116"/>
      <c r="N3" s="116"/>
      <c r="O3" s="116"/>
      <c r="P3" s="116"/>
      <c r="Q3" s="116"/>
      <c r="R3" s="116"/>
      <c r="S3" s="116"/>
      <c r="T3" s="116"/>
    </row>
    <row r="4" spans="1:20" ht="23.25">
      <c r="A4" s="116"/>
      <c r="B4" s="117" t="s">
        <v>0</v>
      </c>
      <c r="C4" s="117"/>
      <c r="D4" s="116"/>
      <c r="E4" s="116"/>
      <c r="F4" s="116"/>
      <c r="G4" s="116"/>
      <c r="H4" s="116"/>
      <c r="I4" s="116"/>
      <c r="J4" s="116"/>
      <c r="K4" s="116"/>
      <c r="L4" s="116"/>
      <c r="M4" s="116"/>
      <c r="N4" s="116"/>
      <c r="O4" s="116"/>
      <c r="P4" s="116"/>
      <c r="Q4" s="116"/>
      <c r="R4" s="116"/>
      <c r="S4" s="116"/>
      <c r="T4" s="116"/>
    </row>
    <row r="5" spans="1:20" ht="23.25">
      <c r="A5" s="116"/>
      <c r="B5" s="117" t="s">
        <v>1</v>
      </c>
      <c r="C5" s="117"/>
      <c r="D5" s="116"/>
      <c r="E5" s="116"/>
      <c r="F5" s="116"/>
      <c r="G5" s="116"/>
      <c r="H5" s="116"/>
      <c r="I5" s="116"/>
      <c r="J5" s="116"/>
      <c r="K5" s="116"/>
      <c r="L5" s="116"/>
      <c r="M5" s="116"/>
      <c r="N5" s="116"/>
      <c r="O5" s="116"/>
      <c r="P5" s="116"/>
      <c r="Q5" s="116"/>
      <c r="R5" s="116"/>
      <c r="S5" s="116"/>
      <c r="T5" s="116"/>
    </row>
    <row r="6" spans="1:20" ht="15.75">
      <c r="A6" s="116"/>
      <c r="B6" s="116"/>
      <c r="C6" s="116"/>
      <c r="D6" s="116"/>
      <c r="E6" s="116"/>
      <c r="F6" s="116"/>
      <c r="G6" s="116"/>
      <c r="H6" s="116"/>
      <c r="I6" s="116"/>
      <c r="J6" s="116"/>
      <c r="K6" s="116"/>
      <c r="L6" s="116"/>
      <c r="M6" s="116"/>
      <c r="N6" s="116"/>
      <c r="O6" s="116"/>
      <c r="P6" s="116"/>
      <c r="Q6" s="116"/>
      <c r="R6" s="116"/>
      <c r="S6" s="116"/>
      <c r="T6" s="116"/>
    </row>
    <row r="7" spans="1:20" ht="15.75">
      <c r="A7" s="116"/>
      <c r="B7" s="116">
        <v>1</v>
      </c>
      <c r="C7" s="138" t="s">
        <v>2</v>
      </c>
      <c r="D7" s="116"/>
      <c r="E7" s="116"/>
      <c r="F7" s="116"/>
      <c r="G7" s="116"/>
      <c r="H7" s="116"/>
      <c r="I7" s="116"/>
      <c r="J7" s="116"/>
      <c r="K7" s="116"/>
      <c r="L7" s="116"/>
      <c r="M7" s="116"/>
      <c r="N7" s="116"/>
      <c r="O7" s="116"/>
      <c r="P7" s="116"/>
      <c r="Q7" s="116"/>
      <c r="R7" s="116"/>
      <c r="S7" s="116"/>
      <c r="T7" s="116"/>
    </row>
    <row r="8" spans="1:20" ht="15.75">
      <c r="A8" s="116"/>
      <c r="B8" s="116">
        <v>2</v>
      </c>
      <c r="C8" s="116" t="s">
        <v>3</v>
      </c>
      <c r="D8" s="116"/>
      <c r="E8" s="116"/>
      <c r="F8" s="116"/>
      <c r="G8" s="116"/>
      <c r="H8" s="116"/>
      <c r="I8" s="116"/>
      <c r="J8" s="116"/>
      <c r="K8" s="116"/>
      <c r="L8" s="116"/>
      <c r="M8" s="116"/>
      <c r="N8" s="116"/>
      <c r="O8" s="116"/>
      <c r="P8" s="116"/>
      <c r="Q8" s="116"/>
      <c r="R8" s="116"/>
      <c r="S8" s="116"/>
      <c r="T8" s="116"/>
    </row>
    <row r="9" spans="1:20" ht="15.75">
      <c r="A9" s="116"/>
      <c r="B9" s="116">
        <v>3</v>
      </c>
      <c r="C9" s="116" t="s">
        <v>4</v>
      </c>
      <c r="D9" s="116"/>
      <c r="E9" s="116"/>
      <c r="F9" s="116"/>
      <c r="G9" s="116"/>
      <c r="H9" s="116"/>
      <c r="I9" s="116"/>
      <c r="J9" s="116"/>
      <c r="K9" s="116"/>
      <c r="L9" s="116"/>
      <c r="M9" s="116"/>
      <c r="N9" s="116"/>
      <c r="O9" s="116"/>
      <c r="P9" s="116"/>
      <c r="Q9" s="116"/>
      <c r="R9" s="116"/>
      <c r="S9" s="116"/>
      <c r="T9" s="116"/>
    </row>
    <row r="10" spans="1:20" ht="15.75">
      <c r="A10" s="116"/>
      <c r="B10" s="116">
        <v>4</v>
      </c>
      <c r="C10" s="116" t="s">
        <v>5</v>
      </c>
      <c r="D10" s="116"/>
      <c r="E10" s="116"/>
      <c r="F10" s="116"/>
      <c r="G10" s="116"/>
      <c r="H10" s="116"/>
      <c r="I10" s="116"/>
      <c r="J10" s="116"/>
      <c r="K10" s="116"/>
      <c r="L10" s="116"/>
      <c r="M10" s="116"/>
      <c r="N10" s="116"/>
      <c r="O10" s="116"/>
      <c r="P10" s="116"/>
      <c r="Q10" s="116"/>
      <c r="R10" s="116"/>
      <c r="S10" s="116"/>
      <c r="T10" s="116"/>
    </row>
    <row r="11" spans="1:20" ht="15.75">
      <c r="A11" s="116"/>
      <c r="B11" s="116">
        <v>5</v>
      </c>
      <c r="C11" s="116" t="s">
        <v>6</v>
      </c>
      <c r="D11" s="116"/>
      <c r="E11" s="116"/>
      <c r="F11" s="116"/>
      <c r="G11" s="116"/>
      <c r="H11" s="116"/>
      <c r="I11" s="116"/>
      <c r="J11" s="116"/>
      <c r="K11" s="116"/>
      <c r="L11" s="116"/>
      <c r="M11" s="116"/>
      <c r="N11" s="116"/>
      <c r="O11" s="116"/>
      <c r="P11" s="116"/>
      <c r="Q11" s="116"/>
      <c r="R11" s="116"/>
      <c r="S11" s="116"/>
      <c r="T11" s="116"/>
    </row>
    <row r="12" spans="1:20" ht="15.75">
      <c r="A12" s="116"/>
      <c r="B12" s="116">
        <v>6</v>
      </c>
      <c r="C12" s="116" t="s">
        <v>7</v>
      </c>
      <c r="D12" s="116"/>
      <c r="E12" s="116"/>
      <c r="F12" s="116"/>
      <c r="G12" s="116"/>
      <c r="H12" s="116"/>
      <c r="I12" s="116"/>
      <c r="J12" s="116"/>
      <c r="K12" s="116"/>
      <c r="L12" s="116"/>
      <c r="M12" s="116"/>
      <c r="N12" s="116"/>
      <c r="O12" s="116"/>
      <c r="P12" s="116"/>
      <c r="Q12" s="116"/>
      <c r="R12" s="116"/>
      <c r="S12" s="116"/>
      <c r="T12" s="116"/>
    </row>
    <row r="13" spans="1:20" ht="15.75">
      <c r="A13" s="116"/>
      <c r="B13" s="116">
        <v>7</v>
      </c>
      <c r="C13" s="116" t="s">
        <v>8</v>
      </c>
      <c r="D13" s="116"/>
      <c r="E13" s="116"/>
      <c r="F13" s="116"/>
      <c r="G13" s="116"/>
      <c r="H13" s="116"/>
      <c r="I13" s="116"/>
      <c r="J13" s="116"/>
      <c r="K13" s="116"/>
      <c r="L13" s="116"/>
      <c r="M13" s="116"/>
      <c r="N13" s="116"/>
      <c r="O13" s="116"/>
      <c r="P13" s="116"/>
      <c r="Q13" s="116"/>
      <c r="R13" s="116"/>
      <c r="S13" s="116"/>
      <c r="T13" s="116"/>
    </row>
    <row r="14" spans="1:20" ht="15.75">
      <c r="A14" s="116"/>
      <c r="B14" s="116"/>
      <c r="C14" s="116"/>
      <c r="D14" s="116"/>
      <c r="E14" s="116"/>
      <c r="F14" s="116"/>
      <c r="G14" s="116"/>
      <c r="H14" s="116"/>
      <c r="I14" s="116"/>
      <c r="J14" s="116"/>
      <c r="K14" s="116"/>
      <c r="L14" s="116"/>
      <c r="M14" s="116"/>
      <c r="N14" s="116"/>
      <c r="O14" s="116"/>
      <c r="P14" s="116"/>
      <c r="Q14" s="116"/>
      <c r="R14" s="116"/>
      <c r="S14" s="116"/>
      <c r="T14" s="116"/>
    </row>
    <row r="15" spans="1:20" ht="18.75">
      <c r="A15" s="116"/>
      <c r="B15" s="139" t="s">
        <v>9</v>
      </c>
      <c r="C15" s="120" t="s">
        <v>10</v>
      </c>
      <c r="D15" s="120" t="s">
        <v>11</v>
      </c>
      <c r="E15" s="121"/>
      <c r="F15" s="121"/>
      <c r="G15" s="121"/>
      <c r="H15" s="121"/>
      <c r="I15" s="121"/>
      <c r="J15" s="121"/>
      <c r="K15" s="121"/>
      <c r="L15" s="121"/>
      <c r="M15" s="121"/>
      <c r="N15" s="121"/>
      <c r="O15" s="121"/>
      <c r="P15" s="121"/>
      <c r="Q15" s="121"/>
      <c r="R15" s="121"/>
      <c r="S15" s="121"/>
      <c r="T15" s="121"/>
    </row>
    <row r="16" spans="1:20" ht="18.75">
      <c r="A16" s="116"/>
      <c r="B16" s="115" t="s">
        <v>12</v>
      </c>
      <c r="C16" s="120" t="s">
        <v>13</v>
      </c>
      <c r="D16" s="120" t="s">
        <v>11</v>
      </c>
      <c r="E16" s="121"/>
      <c r="F16" s="121"/>
      <c r="G16" s="121"/>
      <c r="H16" s="121"/>
      <c r="I16" s="121"/>
      <c r="J16" s="121"/>
      <c r="K16" s="121"/>
      <c r="L16" s="121"/>
      <c r="M16" s="121"/>
      <c r="N16" s="121"/>
      <c r="O16" s="121"/>
      <c r="P16" s="121"/>
      <c r="Q16" s="116"/>
      <c r="R16" s="116"/>
      <c r="S16" s="116"/>
      <c r="T16" s="116"/>
    </row>
    <row r="17" spans="1:20" ht="15.75">
      <c r="A17" s="116"/>
      <c r="B17" s="116"/>
      <c r="C17" s="116"/>
      <c r="D17" s="116"/>
      <c r="E17" s="116"/>
      <c r="F17" s="116"/>
      <c r="G17" s="116"/>
      <c r="H17" s="116"/>
      <c r="I17" s="116"/>
      <c r="J17" s="116"/>
      <c r="K17" s="116"/>
      <c r="L17" s="116"/>
      <c r="M17" s="116"/>
      <c r="N17" s="116"/>
      <c r="O17" s="116"/>
      <c r="P17" s="116"/>
      <c r="Q17" s="116"/>
      <c r="R17" s="116"/>
      <c r="S17" s="116"/>
      <c r="T17" s="116"/>
    </row>
    <row r="18" spans="1:20" ht="19.5">
      <c r="A18" s="116"/>
      <c r="B18" s="116"/>
      <c r="C18" s="116"/>
      <c r="D18" s="122"/>
      <c r="E18" s="122"/>
      <c r="F18" s="122"/>
      <c r="G18" s="122"/>
      <c r="H18" s="122"/>
      <c r="I18" s="122"/>
      <c r="J18" s="122"/>
      <c r="K18" s="122"/>
      <c r="L18" s="122"/>
      <c r="M18" s="122"/>
      <c r="N18" s="122"/>
      <c r="O18" s="122"/>
      <c r="P18" s="116"/>
      <c r="Q18" s="116"/>
      <c r="R18" s="116"/>
      <c r="S18" s="116"/>
      <c r="T18" s="116"/>
    </row>
    <row r="19" spans="1:20" ht="19.5">
      <c r="A19" s="116"/>
      <c r="B19" s="116"/>
      <c r="C19" s="122" t="s">
        <v>14</v>
      </c>
      <c r="D19" s="122"/>
      <c r="E19" s="122"/>
      <c r="F19" s="122"/>
      <c r="G19" s="122"/>
      <c r="H19" s="122"/>
      <c r="I19" s="122"/>
      <c r="J19" s="122"/>
      <c r="K19" s="122"/>
      <c r="L19" s="122"/>
      <c r="M19" s="122"/>
      <c r="N19" s="116"/>
      <c r="O19" s="116"/>
      <c r="P19" s="116"/>
      <c r="Q19" s="116"/>
      <c r="R19" s="116"/>
      <c r="S19" s="116"/>
      <c r="T19" s="116"/>
    </row>
  </sheetData>
  <hyperlinks>
    <hyperlink ref="B16" location="'B. Cost Proposal_SaaS_Cloud'!A1" display="Tab B" xr:uid="{F698CEBD-E95F-4A76-B913-735BB815029E}"/>
    <hyperlink ref="B15" location="'A. Cost Proposal_On Prem'!A1" display="Tab A" xr:uid="{6CD7126A-5589-4EA4-9CAF-01B8737B6E4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09E0-B3C9-46CF-B703-18CAE8744432}">
  <sheetPr>
    <tabColor rgb="FF203764"/>
    <pageSetUpPr fitToPage="1"/>
  </sheetPr>
  <dimension ref="B1:Y148"/>
  <sheetViews>
    <sheetView showGridLines="0" zoomScale="80" zoomScaleNormal="80" workbookViewId="0">
      <selection activeCell="C31" sqref="C31"/>
    </sheetView>
  </sheetViews>
  <sheetFormatPr defaultColWidth="11.42578125" defaultRowHeight="0" customHeight="1" zeroHeight="1"/>
  <cols>
    <col min="1" max="1" width="2.85546875" style="2" customWidth="1"/>
    <col min="2" max="2" width="5.7109375" style="2" customWidth="1"/>
    <col min="3" max="3" width="76.85546875" style="2" customWidth="1"/>
    <col min="4" max="4" width="28.85546875" style="2" customWidth="1"/>
    <col min="5" max="5" width="16.85546875" style="2" customWidth="1"/>
    <col min="6" max="6" width="27.42578125" style="2" customWidth="1"/>
    <col min="7" max="7" width="16.85546875" style="2" customWidth="1"/>
    <col min="8" max="8" width="21.7109375" style="2" customWidth="1"/>
    <col min="9" max="17" width="16.85546875" style="2" customWidth="1"/>
    <col min="18" max="18" width="11.42578125" style="2" customWidth="1"/>
    <col min="19" max="21" width="11.42578125" style="2"/>
    <col min="22" max="22" width="13.28515625" style="2" customWidth="1"/>
    <col min="23" max="16384" width="11.42578125" style="2"/>
  </cols>
  <sheetData>
    <row r="1" spans="2:22" ht="36.950000000000003" customHeight="1">
      <c r="B1" s="1" t="s">
        <v>15</v>
      </c>
      <c r="C1" s="1"/>
    </row>
    <row r="2" spans="2:22" ht="35.1" customHeight="1">
      <c r="B2" s="3" t="s">
        <v>16</v>
      </c>
      <c r="C2" s="1"/>
    </row>
    <row r="3" spans="2:22" ht="54.95" customHeight="1">
      <c r="B3" s="141" t="s">
        <v>17</v>
      </c>
      <c r="C3" s="142"/>
      <c r="D3" s="142"/>
      <c r="E3" s="142"/>
      <c r="F3" s="142"/>
      <c r="G3" s="142"/>
      <c r="H3" s="142"/>
      <c r="I3" s="142"/>
      <c r="J3" s="142"/>
      <c r="K3" s="142"/>
      <c r="L3" s="142"/>
      <c r="M3" s="142"/>
      <c r="N3" s="142"/>
      <c r="O3" s="142"/>
      <c r="P3" s="142"/>
      <c r="Q3" s="142"/>
      <c r="R3" s="142"/>
      <c r="S3" s="142"/>
      <c r="T3" s="142"/>
      <c r="U3" s="142"/>
      <c r="V3" s="143"/>
    </row>
    <row r="4" spans="2:22" ht="27" customHeight="1">
      <c r="B4" s="4"/>
      <c r="C4" s="5" t="s">
        <v>18</v>
      </c>
      <c r="D4" s="6"/>
      <c r="E4" s="6"/>
      <c r="F4" s="6"/>
      <c r="G4" s="6"/>
      <c r="H4" s="6"/>
      <c r="I4" s="6"/>
      <c r="J4" s="6"/>
      <c r="K4" s="6"/>
      <c r="L4" s="6"/>
      <c r="M4" s="6"/>
      <c r="N4" s="6"/>
      <c r="O4" s="6"/>
      <c r="P4" s="6"/>
      <c r="Q4" s="6"/>
      <c r="R4" s="6"/>
      <c r="S4" s="6"/>
      <c r="T4" s="6"/>
      <c r="U4" s="6"/>
      <c r="V4" s="6"/>
    </row>
    <row r="5" spans="2:22" ht="57" customHeight="1">
      <c r="B5" s="7" t="s">
        <v>19</v>
      </c>
      <c r="C5" s="8" t="s">
        <v>20</v>
      </c>
      <c r="D5" s="9" t="s">
        <v>21</v>
      </c>
      <c r="E5" s="9" t="s">
        <v>22</v>
      </c>
      <c r="F5" s="9" t="s">
        <v>23</v>
      </c>
      <c r="G5" s="9" t="s">
        <v>24</v>
      </c>
      <c r="H5" s="9" t="s">
        <v>25</v>
      </c>
      <c r="I5" s="9" t="s">
        <v>26</v>
      </c>
      <c r="J5" s="9" t="s">
        <v>27</v>
      </c>
      <c r="K5" s="9" t="s">
        <v>28</v>
      </c>
      <c r="L5" s="9" t="s">
        <v>29</v>
      </c>
      <c r="M5" s="9" t="s">
        <v>30</v>
      </c>
      <c r="N5" s="9" t="s">
        <v>31</v>
      </c>
      <c r="O5" s="9" t="s">
        <v>32</v>
      </c>
      <c r="P5" s="9" t="s">
        <v>33</v>
      </c>
      <c r="Q5" s="9" t="s">
        <v>34</v>
      </c>
      <c r="R5" s="9" t="s">
        <v>35</v>
      </c>
      <c r="S5" s="9" t="s">
        <v>36</v>
      </c>
      <c r="T5" s="9" t="s">
        <v>37</v>
      </c>
      <c r="U5" s="9" t="s">
        <v>38</v>
      </c>
      <c r="V5" s="9" t="s">
        <v>39</v>
      </c>
    </row>
    <row r="6" spans="2:22" s="16" customFormat="1" ht="44.25" customHeight="1">
      <c r="B6" s="10">
        <v>1</v>
      </c>
      <c r="C6" s="11" t="s">
        <v>40</v>
      </c>
      <c r="D6" s="12"/>
      <c r="E6" s="12"/>
      <c r="F6" s="12"/>
      <c r="G6" s="13"/>
      <c r="H6" s="13"/>
      <c r="I6" s="13"/>
      <c r="J6" s="14"/>
      <c r="K6" s="13"/>
      <c r="L6" s="13"/>
      <c r="M6" s="14"/>
      <c r="N6" s="13"/>
      <c r="O6" s="13"/>
      <c r="P6" s="14"/>
      <c r="Q6" s="13"/>
      <c r="R6" s="13"/>
      <c r="S6" s="14"/>
      <c r="T6" s="13"/>
      <c r="U6" s="13"/>
      <c r="V6" s="15"/>
    </row>
    <row r="7" spans="2:22" s="16" customFormat="1" ht="32.1" customHeight="1">
      <c r="B7" s="17">
        <v>1.1000000000000001</v>
      </c>
      <c r="C7" s="18"/>
      <c r="D7" s="19"/>
      <c r="E7" s="19"/>
      <c r="F7" s="19"/>
      <c r="G7" s="20"/>
      <c r="H7" s="21"/>
      <c r="I7" s="21"/>
      <c r="J7" s="22">
        <f>H7*G7-I7</f>
        <v>0</v>
      </c>
      <c r="K7" s="21"/>
      <c r="L7" s="21"/>
      <c r="M7" s="22">
        <f>K7*G7-L7</f>
        <v>0</v>
      </c>
      <c r="N7" s="21"/>
      <c r="O7" s="21"/>
      <c r="P7" s="22">
        <f>N7*G7-O7</f>
        <v>0</v>
      </c>
      <c r="Q7" s="21"/>
      <c r="R7" s="21"/>
      <c r="S7" s="22">
        <f>Q7*G7-R7</f>
        <v>0</v>
      </c>
      <c r="T7" s="21"/>
      <c r="U7" s="23"/>
      <c r="V7" s="24">
        <f>T7*G7-U7</f>
        <v>0</v>
      </c>
    </row>
    <row r="8" spans="2:22" s="16" customFormat="1" ht="32.1" customHeight="1">
      <c r="B8" s="17">
        <v>1.2</v>
      </c>
      <c r="C8" s="18"/>
      <c r="D8" s="19"/>
      <c r="E8" s="19"/>
      <c r="F8" s="19"/>
      <c r="G8" s="20"/>
      <c r="H8" s="21"/>
      <c r="I8" s="21"/>
      <c r="J8" s="22">
        <f>H8*G8-I8</f>
        <v>0</v>
      </c>
      <c r="K8" s="21"/>
      <c r="L8" s="21"/>
      <c r="M8" s="22">
        <f>K8*G8-L8</f>
        <v>0</v>
      </c>
      <c r="N8" s="21"/>
      <c r="O8" s="21"/>
      <c r="P8" s="22">
        <f>N8*G8-O8</f>
        <v>0</v>
      </c>
      <c r="Q8" s="21"/>
      <c r="R8" s="21"/>
      <c r="S8" s="22">
        <f>Q8*G8-R8</f>
        <v>0</v>
      </c>
      <c r="T8" s="21"/>
      <c r="U8" s="23"/>
      <c r="V8" s="24">
        <f>T8*G8-U8</f>
        <v>0</v>
      </c>
    </row>
    <row r="9" spans="2:22" s="16" customFormat="1" ht="32.1" customHeight="1">
      <c r="B9" s="17">
        <v>1.3</v>
      </c>
      <c r="C9" s="18"/>
      <c r="D9" s="19"/>
      <c r="E9" s="19"/>
      <c r="F9" s="19"/>
      <c r="G9" s="20"/>
      <c r="H9" s="21"/>
      <c r="I9" s="21"/>
      <c r="J9" s="22">
        <f>H9*G9-I9</f>
        <v>0</v>
      </c>
      <c r="K9" s="21"/>
      <c r="L9" s="21"/>
      <c r="M9" s="22">
        <f>K9*G9-L9</f>
        <v>0</v>
      </c>
      <c r="N9" s="21"/>
      <c r="O9" s="21"/>
      <c r="P9" s="22">
        <f>N9*G9-O9</f>
        <v>0</v>
      </c>
      <c r="Q9" s="21"/>
      <c r="R9" s="21"/>
      <c r="S9" s="22">
        <f>Q9*G9-R9</f>
        <v>0</v>
      </c>
      <c r="T9" s="21"/>
      <c r="U9" s="23"/>
      <c r="V9" s="24">
        <f>T9*G9-U9</f>
        <v>0</v>
      </c>
    </row>
    <row r="10" spans="2:22" s="16" customFormat="1" ht="32.1" customHeight="1">
      <c r="B10" s="17">
        <v>1.4</v>
      </c>
      <c r="C10" s="18"/>
      <c r="D10" s="19"/>
      <c r="E10" s="19"/>
      <c r="F10" s="19"/>
      <c r="G10" s="20"/>
      <c r="H10" s="21"/>
      <c r="I10" s="21"/>
      <c r="J10" s="22">
        <f>H10*G10-I10</f>
        <v>0</v>
      </c>
      <c r="K10" s="21"/>
      <c r="L10" s="21"/>
      <c r="M10" s="22">
        <f>K10*G10-L10</f>
        <v>0</v>
      </c>
      <c r="N10" s="21"/>
      <c r="O10" s="21"/>
      <c r="P10" s="22">
        <f>N10*G10-O10</f>
        <v>0</v>
      </c>
      <c r="Q10" s="21"/>
      <c r="R10" s="21"/>
      <c r="S10" s="22">
        <f>Q10*G10-R10</f>
        <v>0</v>
      </c>
      <c r="T10" s="21"/>
      <c r="U10" s="23"/>
      <c r="V10" s="24">
        <f>T10*G10-U10</f>
        <v>0</v>
      </c>
    </row>
    <row r="11" spans="2:22" s="16" customFormat="1" ht="32.1" customHeight="1">
      <c r="B11" s="17">
        <v>1.5</v>
      </c>
      <c r="C11" s="18"/>
      <c r="D11" s="19"/>
      <c r="E11" s="19"/>
      <c r="F11" s="19"/>
      <c r="G11" s="20"/>
      <c r="H11" s="21"/>
      <c r="I11" s="21"/>
      <c r="J11" s="22">
        <f>H11*G11-I11</f>
        <v>0</v>
      </c>
      <c r="K11" s="21"/>
      <c r="L11" s="21"/>
      <c r="M11" s="22">
        <f>K11*G11-L11</f>
        <v>0</v>
      </c>
      <c r="N11" s="21"/>
      <c r="O11" s="21"/>
      <c r="P11" s="22">
        <f>N11*G11-O11</f>
        <v>0</v>
      </c>
      <c r="Q11" s="21"/>
      <c r="R11" s="21"/>
      <c r="S11" s="22">
        <f>Q11*G11-R11</f>
        <v>0</v>
      </c>
      <c r="T11" s="21"/>
      <c r="U11" s="23"/>
      <c r="V11" s="24">
        <f>T11*G11-U11</f>
        <v>0</v>
      </c>
    </row>
    <row r="12" spans="2:22" s="16" customFormat="1" ht="32.1" customHeight="1">
      <c r="B12" s="10">
        <v>2</v>
      </c>
      <c r="C12" s="12" t="s">
        <v>41</v>
      </c>
      <c r="D12" s="25"/>
      <c r="E12" s="25"/>
      <c r="F12" s="25"/>
      <c r="G12" s="26"/>
      <c r="H12" s="27"/>
      <c r="I12" s="27"/>
      <c r="J12" s="27"/>
      <c r="K12" s="27"/>
      <c r="L12" s="27"/>
      <c r="M12" s="27"/>
      <c r="N12" s="27"/>
      <c r="O12" s="27"/>
      <c r="P12" s="27"/>
      <c r="Q12" s="27"/>
      <c r="R12" s="27"/>
      <c r="S12" s="27"/>
      <c r="T12" s="27"/>
      <c r="U12" s="27"/>
      <c r="V12" s="28"/>
    </row>
    <row r="13" spans="2:22" s="16" customFormat="1" ht="32.1" customHeight="1">
      <c r="B13" s="17">
        <v>2.1</v>
      </c>
      <c r="C13" s="29"/>
      <c r="D13" s="19"/>
      <c r="E13" s="19"/>
      <c r="F13" s="19"/>
      <c r="G13" s="20"/>
      <c r="H13" s="21"/>
      <c r="I13" s="21"/>
      <c r="J13" s="22">
        <f>H13*G13-I13</f>
        <v>0</v>
      </c>
      <c r="K13" s="21"/>
      <c r="L13" s="21"/>
      <c r="M13" s="22">
        <f>K13*G13-L13</f>
        <v>0</v>
      </c>
      <c r="N13" s="21"/>
      <c r="O13" s="21"/>
      <c r="P13" s="22">
        <f>N13*G13-O13</f>
        <v>0</v>
      </c>
      <c r="Q13" s="21"/>
      <c r="R13" s="21"/>
      <c r="S13" s="22">
        <f>Q13*G13-R13</f>
        <v>0</v>
      </c>
      <c r="T13" s="21"/>
      <c r="U13" s="23"/>
      <c r="V13" s="24">
        <f>T13*G13-U13</f>
        <v>0</v>
      </c>
    </row>
    <row r="14" spans="2:22" s="16" customFormat="1" ht="32.1" customHeight="1">
      <c r="B14" s="17">
        <v>2.2000000000000002</v>
      </c>
      <c r="C14" s="29"/>
      <c r="D14" s="19"/>
      <c r="E14" s="19"/>
      <c r="F14" s="19"/>
      <c r="G14" s="20"/>
      <c r="H14" s="21"/>
      <c r="I14" s="21"/>
      <c r="J14" s="22">
        <f>H14*G14-I14</f>
        <v>0</v>
      </c>
      <c r="K14" s="21"/>
      <c r="L14" s="21"/>
      <c r="M14" s="22">
        <f>K14*G14-L14</f>
        <v>0</v>
      </c>
      <c r="N14" s="21"/>
      <c r="O14" s="21"/>
      <c r="P14" s="22">
        <f>N14*G14-O14</f>
        <v>0</v>
      </c>
      <c r="Q14" s="21"/>
      <c r="R14" s="21"/>
      <c r="S14" s="22">
        <f>Q14*G14-R14</f>
        <v>0</v>
      </c>
      <c r="T14" s="21"/>
      <c r="U14" s="23"/>
      <c r="V14" s="24">
        <f>T14*G14-U14</f>
        <v>0</v>
      </c>
    </row>
    <row r="15" spans="2:22" s="16" customFormat="1" ht="32.1" customHeight="1">
      <c r="B15" s="10">
        <v>3</v>
      </c>
      <c r="C15" s="12" t="s">
        <v>42</v>
      </c>
      <c r="D15" s="25"/>
      <c r="E15" s="25"/>
      <c r="F15" s="25"/>
      <c r="G15" s="26"/>
      <c r="H15" s="27"/>
      <c r="I15" s="27"/>
      <c r="J15" s="27"/>
      <c r="K15" s="27"/>
      <c r="L15" s="27"/>
      <c r="M15" s="27"/>
      <c r="N15" s="27"/>
      <c r="O15" s="27"/>
      <c r="P15" s="27"/>
      <c r="Q15" s="27"/>
      <c r="R15" s="27"/>
      <c r="S15" s="27"/>
      <c r="T15" s="27"/>
      <c r="U15" s="27"/>
      <c r="V15" s="28"/>
    </row>
    <row r="16" spans="2:22" s="16" customFormat="1" ht="32.1" customHeight="1">
      <c r="B16" s="17">
        <v>3.1</v>
      </c>
      <c r="C16" s="18"/>
      <c r="D16" s="19"/>
      <c r="E16" s="19"/>
      <c r="F16" s="19"/>
      <c r="G16" s="20"/>
      <c r="H16" s="21"/>
      <c r="I16" s="21"/>
      <c r="J16" s="22">
        <f>H16*G16-I16</f>
        <v>0</v>
      </c>
      <c r="K16" s="21"/>
      <c r="L16" s="21"/>
      <c r="M16" s="22">
        <f>K16*G16-L16</f>
        <v>0</v>
      </c>
      <c r="N16" s="21"/>
      <c r="O16" s="21"/>
      <c r="P16" s="22">
        <f>N16*G16-O16</f>
        <v>0</v>
      </c>
      <c r="Q16" s="21"/>
      <c r="R16" s="21"/>
      <c r="S16" s="22">
        <f>Q16*G16-R16</f>
        <v>0</v>
      </c>
      <c r="T16" s="21"/>
      <c r="U16" s="23"/>
      <c r="V16" s="24">
        <f>T16*G16-U16</f>
        <v>0</v>
      </c>
    </row>
    <row r="17" spans="2:22" s="16" customFormat="1" ht="32.1" customHeight="1">
      <c r="B17" s="17">
        <v>3.2</v>
      </c>
      <c r="C17" s="18"/>
      <c r="D17" s="19"/>
      <c r="E17" s="19"/>
      <c r="F17" s="19"/>
      <c r="G17" s="20"/>
      <c r="H17" s="21"/>
      <c r="I17" s="21"/>
      <c r="J17" s="22">
        <f>H17*G17-I17</f>
        <v>0</v>
      </c>
      <c r="K17" s="21"/>
      <c r="L17" s="21"/>
      <c r="M17" s="22">
        <f>K17*G17-L17</f>
        <v>0</v>
      </c>
      <c r="N17" s="21"/>
      <c r="O17" s="21"/>
      <c r="P17" s="22">
        <f>N17*G17-O17</f>
        <v>0</v>
      </c>
      <c r="Q17" s="21"/>
      <c r="R17" s="21"/>
      <c r="S17" s="22">
        <f>Q17*G17-R17</f>
        <v>0</v>
      </c>
      <c r="T17" s="21"/>
      <c r="U17" s="23"/>
      <c r="V17" s="24">
        <f>T17*G17-U17</f>
        <v>0</v>
      </c>
    </row>
    <row r="18" spans="2:22" s="16" customFormat="1" ht="32.1" customHeight="1">
      <c r="B18" s="10">
        <v>4</v>
      </c>
      <c r="C18" s="12" t="s">
        <v>43</v>
      </c>
      <c r="D18" s="25"/>
      <c r="E18" s="25"/>
      <c r="F18" s="25"/>
      <c r="G18" s="26"/>
      <c r="H18" s="27"/>
      <c r="I18" s="27"/>
      <c r="J18" s="27"/>
      <c r="K18" s="27"/>
      <c r="L18" s="27"/>
      <c r="M18" s="27"/>
      <c r="N18" s="27"/>
      <c r="O18" s="27"/>
      <c r="P18" s="27"/>
      <c r="Q18" s="27"/>
      <c r="R18" s="27"/>
      <c r="S18" s="27"/>
      <c r="T18" s="27"/>
      <c r="U18" s="27"/>
      <c r="V18" s="28"/>
    </row>
    <row r="19" spans="2:22" s="16" customFormat="1" ht="32.1" customHeight="1">
      <c r="B19" s="17">
        <v>4.0999999999999996</v>
      </c>
      <c r="C19" s="30"/>
      <c r="D19" s="19"/>
      <c r="E19" s="19"/>
      <c r="F19" s="19"/>
      <c r="G19" s="20"/>
      <c r="H19" s="21"/>
      <c r="I19" s="21"/>
      <c r="J19" s="22">
        <f>H19*G19-I19</f>
        <v>0</v>
      </c>
      <c r="K19" s="21"/>
      <c r="L19" s="21"/>
      <c r="M19" s="22">
        <f>K19*G19-L19</f>
        <v>0</v>
      </c>
      <c r="N19" s="21"/>
      <c r="O19" s="21"/>
      <c r="P19" s="22">
        <f>N19*G19-O19</f>
        <v>0</v>
      </c>
      <c r="Q19" s="21"/>
      <c r="R19" s="21"/>
      <c r="S19" s="22">
        <f>Q19*G19-R19</f>
        <v>0</v>
      </c>
      <c r="T19" s="21"/>
      <c r="U19" s="23"/>
      <c r="V19" s="24">
        <f>T19*G19-U19</f>
        <v>0</v>
      </c>
    </row>
    <row r="20" spans="2:22" s="16" customFormat="1" ht="32.1" customHeight="1">
      <c r="B20" s="17">
        <v>4.2</v>
      </c>
      <c r="C20" s="30"/>
      <c r="D20" s="19"/>
      <c r="E20" s="19"/>
      <c r="F20" s="19"/>
      <c r="G20" s="20"/>
      <c r="H20" s="21"/>
      <c r="I20" s="21"/>
      <c r="J20" s="22">
        <f>H20*G20-I20</f>
        <v>0</v>
      </c>
      <c r="K20" s="21"/>
      <c r="L20" s="21"/>
      <c r="M20" s="22">
        <f>K20*G20-L20</f>
        <v>0</v>
      </c>
      <c r="N20" s="21"/>
      <c r="O20" s="21"/>
      <c r="P20" s="22">
        <f>N20*G20-O20</f>
        <v>0</v>
      </c>
      <c r="Q20" s="21"/>
      <c r="R20" s="21"/>
      <c r="S20" s="22">
        <f>Q20*G20-R20</f>
        <v>0</v>
      </c>
      <c r="T20" s="21"/>
      <c r="U20" s="23"/>
      <c r="V20" s="24">
        <f>T20*G20-U20</f>
        <v>0</v>
      </c>
    </row>
    <row r="21" spans="2:22" s="16" customFormat="1" ht="32.1" customHeight="1">
      <c r="B21" s="10">
        <v>5</v>
      </c>
      <c r="C21" s="12" t="s">
        <v>44</v>
      </c>
      <c r="D21" s="25"/>
      <c r="E21" s="25"/>
      <c r="F21" s="25"/>
      <c r="G21" s="26"/>
      <c r="H21" s="27"/>
      <c r="I21" s="27"/>
      <c r="J21" s="27"/>
      <c r="K21" s="27"/>
      <c r="L21" s="27"/>
      <c r="M21" s="27"/>
      <c r="N21" s="27"/>
      <c r="O21" s="27"/>
      <c r="P21" s="27"/>
      <c r="Q21" s="27"/>
      <c r="R21" s="27"/>
      <c r="S21" s="27"/>
      <c r="T21" s="27"/>
      <c r="U21" s="27"/>
      <c r="V21" s="28"/>
    </row>
    <row r="22" spans="2:22" s="16" customFormat="1" ht="32.1" customHeight="1">
      <c r="B22" s="176">
        <v>5.01</v>
      </c>
      <c r="C22" s="18"/>
      <c r="D22" s="19"/>
      <c r="E22" s="19"/>
      <c r="F22" s="19"/>
      <c r="G22" s="20"/>
      <c r="H22" s="21"/>
      <c r="I22" s="21"/>
      <c r="J22" s="22">
        <f>H22*G22-I22</f>
        <v>0</v>
      </c>
      <c r="K22" s="21"/>
      <c r="L22" s="21"/>
      <c r="M22" s="22">
        <f>K22*G22-L22</f>
        <v>0</v>
      </c>
      <c r="N22" s="21"/>
      <c r="O22" s="21"/>
      <c r="P22" s="22">
        <f>N22*G22-O22</f>
        <v>0</v>
      </c>
      <c r="Q22" s="21"/>
      <c r="R22" s="21"/>
      <c r="S22" s="22">
        <f>Q22*G22-R22</f>
        <v>0</v>
      </c>
      <c r="T22" s="21"/>
      <c r="U22" s="23"/>
      <c r="V22" s="24">
        <f>T22*G22-U22</f>
        <v>0</v>
      </c>
    </row>
    <row r="23" spans="2:22" s="16" customFormat="1" ht="32.1" customHeight="1">
      <c r="B23" s="176">
        <v>5.0199999999999996</v>
      </c>
      <c r="C23" s="29"/>
      <c r="D23" s="19"/>
      <c r="E23" s="19"/>
      <c r="F23" s="19"/>
      <c r="G23" s="20"/>
      <c r="H23" s="21"/>
      <c r="I23" s="21"/>
      <c r="J23" s="22">
        <f>H23*G23-I23</f>
        <v>0</v>
      </c>
      <c r="K23" s="21"/>
      <c r="L23" s="21"/>
      <c r="M23" s="22">
        <f>K23*G23-L23</f>
        <v>0</v>
      </c>
      <c r="N23" s="21"/>
      <c r="O23" s="21"/>
      <c r="P23" s="22">
        <f>N23*G23-O23</f>
        <v>0</v>
      </c>
      <c r="Q23" s="21"/>
      <c r="R23" s="21"/>
      <c r="S23" s="22">
        <f>Q23*G23-R23</f>
        <v>0</v>
      </c>
      <c r="T23" s="21"/>
      <c r="U23" s="23"/>
      <c r="V23" s="24">
        <f>T23*G23-U23</f>
        <v>0</v>
      </c>
    </row>
    <row r="24" spans="2:22" s="16" customFormat="1" ht="32.1" customHeight="1">
      <c r="B24" s="176">
        <v>5.03</v>
      </c>
      <c r="C24" s="29"/>
      <c r="D24" s="19"/>
      <c r="E24" s="19"/>
      <c r="F24" s="19"/>
      <c r="G24" s="20"/>
      <c r="H24" s="21"/>
      <c r="I24" s="21"/>
      <c r="J24" s="22"/>
      <c r="K24" s="21"/>
      <c r="L24" s="21"/>
      <c r="M24" s="22"/>
      <c r="N24" s="21"/>
      <c r="O24" s="21"/>
      <c r="P24" s="22"/>
      <c r="Q24" s="21"/>
      <c r="R24" s="21"/>
      <c r="S24" s="22"/>
      <c r="T24" s="21"/>
      <c r="U24" s="23"/>
      <c r="V24" s="24"/>
    </row>
    <row r="25" spans="2:22" s="16" customFormat="1" ht="32.1" customHeight="1">
      <c r="B25" s="176">
        <v>5.04</v>
      </c>
      <c r="C25" s="29"/>
      <c r="D25" s="19"/>
      <c r="E25" s="19"/>
      <c r="F25" s="19"/>
      <c r="G25" s="20"/>
      <c r="H25" s="21"/>
      <c r="I25" s="21"/>
      <c r="J25" s="22"/>
      <c r="K25" s="21"/>
      <c r="L25" s="21"/>
      <c r="M25" s="22"/>
      <c r="N25" s="21"/>
      <c r="O25" s="21"/>
      <c r="P25" s="22"/>
      <c r="Q25" s="21"/>
      <c r="R25" s="21"/>
      <c r="S25" s="22"/>
      <c r="T25" s="21"/>
      <c r="U25" s="23"/>
      <c r="V25" s="24"/>
    </row>
    <row r="26" spans="2:22" s="16" customFormat="1" ht="32.1" customHeight="1">
      <c r="B26" s="176">
        <v>5.05</v>
      </c>
      <c r="C26" s="18"/>
      <c r="D26" s="19"/>
      <c r="E26" s="19"/>
      <c r="F26" s="19"/>
      <c r="G26" s="20"/>
      <c r="H26" s="21"/>
      <c r="I26" s="21"/>
      <c r="J26" s="22">
        <f>H26*G26-I26</f>
        <v>0</v>
      </c>
      <c r="K26" s="21"/>
      <c r="L26" s="21"/>
      <c r="M26" s="22">
        <f>K26*G26-L26</f>
        <v>0</v>
      </c>
      <c r="N26" s="21"/>
      <c r="O26" s="21"/>
      <c r="P26" s="22">
        <f>N26*G26-O26</f>
        <v>0</v>
      </c>
      <c r="Q26" s="21"/>
      <c r="R26" s="21"/>
      <c r="S26" s="22">
        <f>Q26*G26-R26</f>
        <v>0</v>
      </c>
      <c r="T26" s="21"/>
      <c r="U26" s="23"/>
      <c r="V26" s="24">
        <f>T26*G26-U26</f>
        <v>0</v>
      </c>
    </row>
    <row r="27" spans="2:22" s="16" customFormat="1" ht="32.1" customHeight="1">
      <c r="B27" s="176">
        <v>5.0599999999999996</v>
      </c>
      <c r="C27" s="29"/>
      <c r="D27" s="19"/>
      <c r="E27" s="19"/>
      <c r="F27" s="19"/>
      <c r="G27" s="20"/>
      <c r="H27" s="21"/>
      <c r="I27" s="21"/>
      <c r="J27" s="22">
        <f>H27*G27-I27</f>
        <v>0</v>
      </c>
      <c r="K27" s="21"/>
      <c r="L27" s="21"/>
      <c r="M27" s="22">
        <f>K27*G27-L27</f>
        <v>0</v>
      </c>
      <c r="N27" s="21"/>
      <c r="O27" s="21"/>
      <c r="P27" s="22">
        <f>N27*G27-O27</f>
        <v>0</v>
      </c>
      <c r="Q27" s="21"/>
      <c r="R27" s="21"/>
      <c r="S27" s="22">
        <f>Q27*G27-R27</f>
        <v>0</v>
      </c>
      <c r="T27" s="21"/>
      <c r="U27" s="23"/>
      <c r="V27" s="24">
        <f>T27*G27-U27</f>
        <v>0</v>
      </c>
    </row>
    <row r="28" spans="2:22" s="16" customFormat="1" ht="32.1" customHeight="1">
      <c r="B28" s="176">
        <v>5.07</v>
      </c>
      <c r="C28" s="18"/>
      <c r="D28" s="19"/>
      <c r="E28" s="19"/>
      <c r="F28" s="19"/>
      <c r="G28" s="20"/>
      <c r="H28" s="21"/>
      <c r="I28" s="21"/>
      <c r="J28" s="22">
        <f>H28*G28-I28</f>
        <v>0</v>
      </c>
      <c r="K28" s="21"/>
      <c r="L28" s="21"/>
      <c r="M28" s="22">
        <f>K28*G28-L28</f>
        <v>0</v>
      </c>
      <c r="N28" s="21"/>
      <c r="O28" s="21"/>
      <c r="P28" s="22">
        <f>N28*G28-O28</f>
        <v>0</v>
      </c>
      <c r="Q28" s="21"/>
      <c r="R28" s="21"/>
      <c r="S28" s="22">
        <f>Q28*G28-R28</f>
        <v>0</v>
      </c>
      <c r="T28" s="21"/>
      <c r="U28" s="23"/>
      <c r="V28" s="24">
        <f>T28*G28-U28</f>
        <v>0</v>
      </c>
    </row>
    <row r="29" spans="2:22" s="16" customFormat="1" ht="32.1" customHeight="1">
      <c r="B29" s="176">
        <v>5.08</v>
      </c>
      <c r="C29" s="29"/>
      <c r="D29" s="19"/>
      <c r="E29" s="19"/>
      <c r="F29" s="19"/>
      <c r="G29" s="20"/>
      <c r="H29" s="21"/>
      <c r="I29" s="21"/>
      <c r="J29" s="22">
        <f>H29*G29-I29</f>
        <v>0</v>
      </c>
      <c r="K29" s="21"/>
      <c r="L29" s="21"/>
      <c r="M29" s="22">
        <f>K29*G29-L29</f>
        <v>0</v>
      </c>
      <c r="N29" s="21"/>
      <c r="O29" s="21"/>
      <c r="P29" s="22">
        <f>N29*G29-O29</f>
        <v>0</v>
      </c>
      <c r="Q29" s="21"/>
      <c r="R29" s="21"/>
      <c r="S29" s="22">
        <f>Q29*G29-R29</f>
        <v>0</v>
      </c>
      <c r="T29" s="21"/>
      <c r="U29" s="23"/>
      <c r="V29" s="24">
        <f>T29*G29-U29</f>
        <v>0</v>
      </c>
    </row>
    <row r="30" spans="2:22" s="16" customFormat="1" ht="32.1" customHeight="1">
      <c r="B30" s="176">
        <v>5.09</v>
      </c>
      <c r="C30" s="29"/>
      <c r="D30" s="19"/>
      <c r="E30" s="19"/>
      <c r="F30" s="19"/>
      <c r="G30" s="20"/>
      <c r="H30" s="21"/>
      <c r="I30" s="21"/>
      <c r="J30" s="22"/>
      <c r="K30" s="21"/>
      <c r="L30" s="21"/>
      <c r="M30" s="22"/>
      <c r="N30" s="21"/>
      <c r="O30" s="21"/>
      <c r="P30" s="22"/>
      <c r="Q30" s="21"/>
      <c r="R30" s="21"/>
      <c r="S30" s="22"/>
      <c r="T30" s="21"/>
      <c r="U30" s="23"/>
      <c r="V30" s="24"/>
    </row>
    <row r="31" spans="2:22" s="16" customFormat="1" ht="32.1" customHeight="1">
      <c r="B31" s="176">
        <v>5.0999999999999996</v>
      </c>
      <c r="C31" s="29"/>
      <c r="D31" s="19"/>
      <c r="E31" s="19"/>
      <c r="F31" s="19"/>
      <c r="G31" s="20"/>
      <c r="H31" s="21"/>
      <c r="I31" s="21"/>
      <c r="J31" s="22"/>
      <c r="K31" s="21"/>
      <c r="L31" s="21"/>
      <c r="M31" s="22"/>
      <c r="N31" s="21"/>
      <c r="O31" s="21"/>
      <c r="P31" s="22"/>
      <c r="Q31" s="21"/>
      <c r="R31" s="21"/>
      <c r="S31" s="22"/>
      <c r="T31" s="21"/>
      <c r="U31" s="23"/>
      <c r="V31" s="24"/>
    </row>
    <row r="32" spans="2:22" s="16" customFormat="1" ht="32.1" customHeight="1">
      <c r="B32" s="176">
        <v>5.1100000000000003</v>
      </c>
      <c r="C32" s="18"/>
      <c r="D32" s="19"/>
      <c r="E32" s="19"/>
      <c r="F32" s="19"/>
      <c r="G32" s="20"/>
      <c r="H32" s="21"/>
      <c r="I32" s="21"/>
      <c r="J32" s="22">
        <f>H32*G32-I32</f>
        <v>0</v>
      </c>
      <c r="K32" s="21"/>
      <c r="L32" s="21"/>
      <c r="M32" s="22">
        <f>K32*G32-L32</f>
        <v>0</v>
      </c>
      <c r="N32" s="21"/>
      <c r="O32" s="21"/>
      <c r="P32" s="22">
        <f>N32*G32-O32</f>
        <v>0</v>
      </c>
      <c r="Q32" s="21"/>
      <c r="R32" s="21"/>
      <c r="S32" s="22">
        <f>Q32*G32-R32</f>
        <v>0</v>
      </c>
      <c r="T32" s="21"/>
      <c r="U32" s="23"/>
      <c r="V32" s="24">
        <f>T32*G32-U32</f>
        <v>0</v>
      </c>
    </row>
    <row r="33" spans="2:25" s="16" customFormat="1" ht="32.1" customHeight="1">
      <c r="B33" s="176">
        <v>5.12</v>
      </c>
      <c r="C33" s="29"/>
      <c r="D33" s="19"/>
      <c r="E33" s="19"/>
      <c r="F33" s="19"/>
      <c r="G33" s="20"/>
      <c r="H33" s="21"/>
      <c r="I33" s="21"/>
      <c r="J33" s="22">
        <f>H33*G33-I33</f>
        <v>0</v>
      </c>
      <c r="K33" s="21"/>
      <c r="L33" s="21"/>
      <c r="M33" s="22">
        <f>K33*G33-L33</f>
        <v>0</v>
      </c>
      <c r="N33" s="21"/>
      <c r="O33" s="21"/>
      <c r="P33" s="22">
        <f>N33*G33-O33</f>
        <v>0</v>
      </c>
      <c r="Q33" s="21"/>
      <c r="R33" s="21"/>
      <c r="S33" s="22">
        <f>Q33*G33-R33</f>
        <v>0</v>
      </c>
      <c r="T33" s="21"/>
      <c r="U33" s="23"/>
      <c r="V33" s="24">
        <f>T33*G33-U33</f>
        <v>0</v>
      </c>
    </row>
    <row r="34" spans="2:25" s="16" customFormat="1" ht="32.1" customHeight="1">
      <c r="B34" s="176">
        <v>5.13</v>
      </c>
      <c r="C34" s="18"/>
      <c r="D34" s="19"/>
      <c r="E34" s="19"/>
      <c r="F34" s="19"/>
      <c r="G34" s="20"/>
      <c r="H34" s="21"/>
      <c r="I34" s="21"/>
      <c r="J34" s="22">
        <f>H34*G34-I34</f>
        <v>0</v>
      </c>
      <c r="K34" s="21"/>
      <c r="L34" s="21"/>
      <c r="M34" s="22">
        <f>K34*G34-L34</f>
        <v>0</v>
      </c>
      <c r="N34" s="21"/>
      <c r="O34" s="21"/>
      <c r="P34" s="22">
        <f>N34*G34-O34</f>
        <v>0</v>
      </c>
      <c r="Q34" s="21"/>
      <c r="R34" s="21"/>
      <c r="S34" s="22">
        <f>Q34*G34-R34</f>
        <v>0</v>
      </c>
      <c r="T34" s="21"/>
      <c r="U34" s="23"/>
      <c r="V34" s="24">
        <f>T34*G34-U34</f>
        <v>0</v>
      </c>
    </row>
    <row r="35" spans="2:25" s="16" customFormat="1" ht="32.1" customHeight="1">
      <c r="B35" s="176">
        <v>5.14</v>
      </c>
      <c r="C35" s="29"/>
      <c r="D35" s="19"/>
      <c r="E35" s="19"/>
      <c r="F35" s="19"/>
      <c r="G35" s="20"/>
      <c r="H35" s="21"/>
      <c r="I35" s="21"/>
      <c r="J35" s="22">
        <f>H35*G35-I35</f>
        <v>0</v>
      </c>
      <c r="K35" s="21"/>
      <c r="L35" s="21"/>
      <c r="M35" s="22">
        <f>K35*G35-L35</f>
        <v>0</v>
      </c>
      <c r="N35" s="21"/>
      <c r="O35" s="21"/>
      <c r="P35" s="22">
        <f>N35*G35-O35</f>
        <v>0</v>
      </c>
      <c r="Q35" s="21"/>
      <c r="R35" s="21"/>
      <c r="S35" s="22">
        <f>Q35*G35-R35</f>
        <v>0</v>
      </c>
      <c r="T35" s="21"/>
      <c r="U35" s="23"/>
      <c r="V35" s="24">
        <f>T35*G35-U35</f>
        <v>0</v>
      </c>
    </row>
    <row r="36" spans="2:25" s="16" customFormat="1" ht="32.1" customHeight="1">
      <c r="B36" s="10">
        <v>6</v>
      </c>
      <c r="C36" s="12" t="s">
        <v>45</v>
      </c>
      <c r="D36" s="25"/>
      <c r="E36" s="25"/>
      <c r="F36" s="25"/>
      <c r="G36" s="26"/>
      <c r="H36" s="27"/>
      <c r="I36" s="27"/>
      <c r="J36" s="27"/>
      <c r="K36" s="27"/>
      <c r="L36" s="27"/>
      <c r="M36" s="27"/>
      <c r="N36" s="27"/>
      <c r="O36" s="27"/>
      <c r="P36" s="27"/>
      <c r="Q36" s="27"/>
      <c r="R36" s="27"/>
      <c r="S36" s="27"/>
      <c r="T36" s="27"/>
      <c r="U36" s="27"/>
      <c r="V36" s="28"/>
    </row>
    <row r="37" spans="2:25" s="16" customFormat="1" ht="32.1" customHeight="1">
      <c r="B37" s="17">
        <v>6.1</v>
      </c>
      <c r="C37" s="18"/>
      <c r="D37" s="19"/>
      <c r="E37" s="19"/>
      <c r="F37" s="19"/>
      <c r="G37" s="20"/>
      <c r="H37" s="21"/>
      <c r="I37" s="21"/>
      <c r="J37" s="22">
        <f>H37*G37-I37</f>
        <v>0</v>
      </c>
      <c r="K37" s="21"/>
      <c r="L37" s="21"/>
      <c r="M37" s="22">
        <f>K37*G37-L37</f>
        <v>0</v>
      </c>
      <c r="N37" s="21"/>
      <c r="O37" s="21"/>
      <c r="P37" s="22">
        <f>N37*G37-O37</f>
        <v>0</v>
      </c>
      <c r="Q37" s="21"/>
      <c r="R37" s="21"/>
      <c r="S37" s="22">
        <f>Q37*G37-R37</f>
        <v>0</v>
      </c>
      <c r="T37" s="21"/>
      <c r="U37" s="23"/>
      <c r="V37" s="24">
        <f>T37*G37-U37</f>
        <v>0</v>
      </c>
    </row>
    <row r="38" spans="2:25" s="16" customFormat="1" ht="32.1" customHeight="1">
      <c r="B38" s="17">
        <v>6.2</v>
      </c>
      <c r="C38" s="29"/>
      <c r="D38" s="19"/>
      <c r="E38" s="19"/>
      <c r="F38" s="19"/>
      <c r="G38" s="20"/>
      <c r="H38" s="21"/>
      <c r="I38" s="21"/>
      <c r="J38" s="22">
        <f>H38*G38-I38</f>
        <v>0</v>
      </c>
      <c r="K38" s="21"/>
      <c r="L38" s="21"/>
      <c r="M38" s="22">
        <f>K38*G38-L38</f>
        <v>0</v>
      </c>
      <c r="N38" s="21"/>
      <c r="O38" s="21"/>
      <c r="P38" s="22">
        <f>N38*G38-O38</f>
        <v>0</v>
      </c>
      <c r="Q38" s="21"/>
      <c r="R38" s="21"/>
      <c r="S38" s="22">
        <f>Q38*G38-R38</f>
        <v>0</v>
      </c>
      <c r="T38" s="21"/>
      <c r="U38" s="23"/>
      <c r="V38" s="24">
        <f>T38*G38-U38</f>
        <v>0</v>
      </c>
    </row>
    <row r="39" spans="2:25" ht="32.1" customHeight="1">
      <c r="B39" s="7"/>
      <c r="C39" s="31"/>
      <c r="D39" s="9"/>
      <c r="E39" s="9"/>
      <c r="F39" s="9"/>
      <c r="G39" s="32"/>
      <c r="H39" s="32" t="s">
        <v>46</v>
      </c>
      <c r="I39" s="33"/>
      <c r="J39" s="34">
        <f>SUM(J6:J38)</f>
        <v>0</v>
      </c>
      <c r="K39" s="33"/>
      <c r="L39" s="33"/>
      <c r="M39" s="34">
        <f>SUM(M6:M38)</f>
        <v>0</v>
      </c>
      <c r="N39" s="33"/>
      <c r="O39" s="33"/>
      <c r="P39" s="34">
        <f>SUM(P6:P38)</f>
        <v>0</v>
      </c>
      <c r="Q39" s="33"/>
      <c r="R39" s="33"/>
      <c r="S39" s="34">
        <f>SUM(S6:S38)</f>
        <v>0</v>
      </c>
      <c r="T39" s="33"/>
      <c r="U39" s="33"/>
      <c r="V39" s="35">
        <f>SUM(V6:V38)</f>
        <v>0</v>
      </c>
      <c r="W39" s="16"/>
      <c r="X39" s="16"/>
      <c r="Y39" s="16"/>
    </row>
    <row r="40" spans="2:25" ht="18.75" customHeight="1">
      <c r="C40" s="36"/>
      <c r="R40" s="16"/>
      <c r="S40" s="16"/>
      <c r="T40" s="16"/>
    </row>
    <row r="41" spans="2:25" ht="32.1" customHeight="1">
      <c r="B41" s="3" t="s">
        <v>47</v>
      </c>
      <c r="H41" s="16"/>
      <c r="R41" s="16"/>
      <c r="S41" s="16"/>
      <c r="T41" s="16"/>
    </row>
    <row r="42" spans="2:25" ht="91.5" customHeight="1">
      <c r="B42" s="147" t="s">
        <v>48</v>
      </c>
      <c r="C42" s="147"/>
      <c r="D42" s="147"/>
      <c r="E42" s="148"/>
      <c r="F42" s="16"/>
      <c r="P42" s="16"/>
      <c r="Q42" s="16"/>
      <c r="R42" s="16"/>
    </row>
    <row r="43" spans="2:25" ht="32.1" customHeight="1">
      <c r="B43" s="149"/>
      <c r="C43" s="149"/>
      <c r="D43" s="149"/>
      <c r="E43" s="150"/>
      <c r="F43" s="16"/>
      <c r="P43" s="16"/>
      <c r="Q43" s="16"/>
      <c r="R43" s="16"/>
    </row>
    <row r="44" spans="2:25" ht="51.95" customHeight="1">
      <c r="B44" s="7" t="s">
        <v>19</v>
      </c>
      <c r="C44" s="8" t="s">
        <v>49</v>
      </c>
      <c r="D44" s="40" t="s">
        <v>50</v>
      </c>
      <c r="E44" s="9" t="s">
        <v>51</v>
      </c>
      <c r="F44" s="41"/>
      <c r="Q44" s="16"/>
      <c r="R44" s="16"/>
      <c r="S44" s="16"/>
    </row>
    <row r="45" spans="2:25" s="16" customFormat="1" ht="32.1" customHeight="1">
      <c r="B45" s="42" t="s">
        <v>52</v>
      </c>
      <c r="C45" s="43" t="s">
        <v>53</v>
      </c>
      <c r="D45" s="44"/>
      <c r="E45" s="45">
        <v>2000</v>
      </c>
      <c r="F45" s="46"/>
    </row>
    <row r="46" spans="2:25" s="16" customFormat="1" ht="32.1" customHeight="1">
      <c r="B46" s="47">
        <v>1</v>
      </c>
      <c r="C46" s="48" t="s">
        <v>116</v>
      </c>
      <c r="D46" s="49"/>
      <c r="E46" s="50"/>
      <c r="F46" s="51"/>
    </row>
    <row r="47" spans="2:25" s="16" customFormat="1" ht="32.1" customHeight="1">
      <c r="B47" s="47">
        <v>2</v>
      </c>
      <c r="C47" s="48" t="s">
        <v>54</v>
      </c>
      <c r="D47" s="49"/>
      <c r="E47" s="50"/>
      <c r="F47" s="51"/>
    </row>
    <row r="48" spans="2:25" s="16" customFormat="1" ht="32.1" customHeight="1">
      <c r="B48" s="47">
        <v>3</v>
      </c>
      <c r="C48" s="48" t="s">
        <v>55</v>
      </c>
      <c r="D48" s="49"/>
      <c r="E48" s="50"/>
      <c r="F48" s="51"/>
    </row>
    <row r="49" spans="2:20" s="16" customFormat="1" ht="32.1" customHeight="1">
      <c r="B49" s="47">
        <v>4</v>
      </c>
      <c r="C49" s="52" t="s">
        <v>56</v>
      </c>
      <c r="D49" s="49"/>
      <c r="E49" s="50"/>
      <c r="F49" s="51"/>
    </row>
    <row r="50" spans="2:20" s="16" customFormat="1" ht="32.1" customHeight="1">
      <c r="B50" s="47">
        <v>5</v>
      </c>
      <c r="C50" s="48" t="s">
        <v>117</v>
      </c>
      <c r="D50" s="49"/>
      <c r="E50" s="50"/>
      <c r="F50" s="51"/>
    </row>
    <row r="51" spans="2:20" s="16" customFormat="1" ht="32.1" customHeight="1">
      <c r="B51" s="47">
        <v>6</v>
      </c>
      <c r="C51" s="48"/>
      <c r="D51" s="49"/>
      <c r="E51" s="50"/>
      <c r="F51" s="51"/>
    </row>
    <row r="52" spans="2:20" s="16" customFormat="1" ht="32.1" customHeight="1">
      <c r="B52" s="47">
        <v>7</v>
      </c>
      <c r="C52" s="48"/>
      <c r="D52" s="49"/>
      <c r="E52" s="50"/>
      <c r="F52" s="51"/>
    </row>
    <row r="53" spans="2:20" s="16" customFormat="1" ht="32.1" customHeight="1">
      <c r="B53" s="47">
        <v>8</v>
      </c>
      <c r="C53" s="48"/>
      <c r="D53" s="49"/>
      <c r="E53" s="50"/>
      <c r="F53" s="51"/>
    </row>
    <row r="54" spans="2:20" s="16" customFormat="1" ht="32.1" customHeight="1">
      <c r="B54" s="47">
        <v>9</v>
      </c>
      <c r="C54" s="52"/>
      <c r="D54" s="49"/>
      <c r="E54" s="50"/>
      <c r="F54" s="51"/>
    </row>
    <row r="55" spans="2:20" s="16" customFormat="1" ht="32.1" customHeight="1">
      <c r="B55" s="47">
        <v>10</v>
      </c>
      <c r="C55" s="48"/>
      <c r="D55" s="49"/>
      <c r="E55" s="50"/>
      <c r="F55" s="51"/>
    </row>
    <row r="56" spans="2:20" s="16" customFormat="1" ht="32.1" customHeight="1">
      <c r="B56" s="47">
        <v>11</v>
      </c>
      <c r="C56" s="48"/>
      <c r="D56" s="49"/>
      <c r="E56" s="50"/>
      <c r="F56" s="51"/>
    </row>
    <row r="57" spans="2:20" s="16" customFormat="1" ht="32.1" customHeight="1">
      <c r="B57" s="47">
        <v>12</v>
      </c>
      <c r="C57" s="48"/>
      <c r="D57" s="49"/>
      <c r="E57" s="50"/>
      <c r="F57" s="51"/>
    </row>
    <row r="58" spans="2:20" s="16" customFormat="1" ht="32.1" customHeight="1">
      <c r="B58" s="47">
        <v>13</v>
      </c>
      <c r="C58" s="48"/>
      <c r="D58" s="49"/>
      <c r="E58" s="50"/>
      <c r="F58" s="51"/>
    </row>
    <row r="59" spans="2:20" s="16" customFormat="1" ht="32.1" customHeight="1">
      <c r="B59" s="47">
        <v>14</v>
      </c>
      <c r="C59" s="48"/>
      <c r="D59" s="49"/>
      <c r="E59" s="50"/>
      <c r="F59" s="51"/>
    </row>
    <row r="60" spans="2:20" s="16" customFormat="1" ht="32.1" customHeight="1">
      <c r="B60" s="47">
        <v>15</v>
      </c>
      <c r="C60" s="48"/>
      <c r="D60" s="49"/>
      <c r="E60" s="50"/>
      <c r="F60" s="51"/>
    </row>
    <row r="61" spans="2:20" s="16" customFormat="1" ht="32.1" customHeight="1">
      <c r="B61" s="47">
        <v>16</v>
      </c>
      <c r="C61" s="48"/>
      <c r="D61" s="49"/>
      <c r="E61" s="50"/>
      <c r="F61" s="51"/>
    </row>
    <row r="62" spans="2:20" s="16" customFormat="1" ht="32.1" customHeight="1">
      <c r="B62" s="47"/>
      <c r="C62" s="48"/>
      <c r="D62" s="49"/>
      <c r="E62" s="50"/>
      <c r="F62" s="51"/>
    </row>
    <row r="63" spans="2:20" s="16" customFormat="1" ht="32.1" customHeight="1">
      <c r="B63" s="7"/>
      <c r="C63" s="31"/>
      <c r="D63" s="32" t="s">
        <v>57</v>
      </c>
      <c r="E63" s="53">
        <f>SUM(E46:E62)</f>
        <v>0</v>
      </c>
      <c r="F63" s="54"/>
    </row>
    <row r="64" spans="2:20" ht="32.1" customHeight="1">
      <c r="R64" s="16"/>
      <c r="S64" s="16"/>
      <c r="T64" s="16"/>
    </row>
    <row r="65" spans="2:20" ht="32.1" customHeight="1">
      <c r="B65" s="55" t="s">
        <v>58</v>
      </c>
      <c r="R65" s="16"/>
      <c r="S65" s="16"/>
      <c r="T65" s="16"/>
    </row>
    <row r="66" spans="2:20" ht="62.1" customHeight="1">
      <c r="B66" s="144" t="s">
        <v>59</v>
      </c>
      <c r="C66" s="145"/>
      <c r="D66" s="146"/>
      <c r="E66" s="56"/>
      <c r="F66" s="56"/>
      <c r="G66" s="56"/>
      <c r="H66" s="56"/>
      <c r="I66" s="56"/>
      <c r="J66" s="56"/>
      <c r="K66" s="56"/>
      <c r="L66" s="56"/>
      <c r="M66" s="56"/>
      <c r="R66" s="16"/>
      <c r="S66" s="16"/>
      <c r="T66" s="16"/>
    </row>
    <row r="67" spans="2:20" ht="32.1" customHeight="1">
      <c r="B67" s="37"/>
      <c r="C67" s="57" t="s">
        <v>60</v>
      </c>
      <c r="D67" s="39"/>
      <c r="E67" s="56"/>
      <c r="F67" s="56"/>
      <c r="G67" s="56"/>
      <c r="H67" s="56"/>
      <c r="I67" s="56"/>
      <c r="J67" s="56"/>
      <c r="K67" s="56"/>
      <c r="L67" s="56"/>
      <c r="M67" s="56"/>
      <c r="R67" s="16"/>
      <c r="S67" s="16"/>
      <c r="T67" s="16"/>
    </row>
    <row r="68" spans="2:20" ht="32.1" customHeight="1">
      <c r="B68" s="58" t="s">
        <v>19</v>
      </c>
      <c r="C68" s="59" t="s">
        <v>61</v>
      </c>
      <c r="D68" s="60" t="s">
        <v>62</v>
      </c>
      <c r="R68" s="16"/>
      <c r="S68" s="16"/>
      <c r="T68" s="16"/>
    </row>
    <row r="69" spans="2:20" ht="32.1" customHeight="1">
      <c r="B69" s="47">
        <v>1</v>
      </c>
      <c r="C69" s="61" t="s">
        <v>63</v>
      </c>
      <c r="D69" s="62">
        <f>SUM(J39,M39,P39,S39,V39)</f>
        <v>0</v>
      </c>
      <c r="R69" s="16"/>
      <c r="S69" s="16"/>
      <c r="T69" s="16"/>
    </row>
    <row r="70" spans="2:20" ht="32.1" customHeight="1">
      <c r="B70" s="47">
        <v>2</v>
      </c>
      <c r="C70" s="61" t="s">
        <v>64</v>
      </c>
      <c r="D70" s="62">
        <f>E63</f>
        <v>0</v>
      </c>
      <c r="R70" s="16"/>
      <c r="S70" s="16"/>
      <c r="T70" s="16"/>
    </row>
    <row r="71" spans="2:20" ht="32.1" customHeight="1">
      <c r="B71" s="7"/>
      <c r="C71" s="32" t="s">
        <v>65</v>
      </c>
      <c r="D71" s="63">
        <f>SUM(D69,D70)</f>
        <v>0</v>
      </c>
      <c r="R71" s="16"/>
      <c r="S71" s="16"/>
      <c r="T71" s="16"/>
    </row>
    <row r="72" spans="2:20" ht="32.1" customHeight="1">
      <c r="R72" s="16"/>
      <c r="S72" s="16"/>
      <c r="T72" s="16"/>
    </row>
    <row r="73" spans="2:20" ht="32.1" customHeight="1">
      <c r="B73" s="55" t="s">
        <v>66</v>
      </c>
      <c r="R73" s="16"/>
      <c r="S73" s="16"/>
      <c r="T73" s="16"/>
    </row>
    <row r="74" spans="2:20" ht="46.5" customHeight="1">
      <c r="B74" s="151" t="s">
        <v>67</v>
      </c>
      <c r="C74" s="152"/>
      <c r="D74" s="152"/>
      <c r="E74" s="152"/>
      <c r="F74" s="152"/>
      <c r="G74" s="153"/>
      <c r="Q74" s="16"/>
      <c r="R74" s="16"/>
      <c r="S74" s="16"/>
    </row>
    <row r="75" spans="2:20" ht="32.1" customHeight="1">
      <c r="B75" s="123"/>
      <c r="C75" s="124" t="s">
        <v>68</v>
      </c>
      <c r="D75" s="125"/>
      <c r="E75" s="125"/>
      <c r="F75" s="125"/>
      <c r="G75" s="126"/>
      <c r="Q75" s="16"/>
      <c r="R75" s="16"/>
      <c r="S75" s="16"/>
    </row>
    <row r="76" spans="2:20" ht="85.5" customHeight="1">
      <c r="B76" s="127" t="s">
        <v>19</v>
      </c>
      <c r="C76" s="128" t="s">
        <v>69</v>
      </c>
      <c r="D76" s="129" t="s">
        <v>70</v>
      </c>
      <c r="E76" s="129" t="s">
        <v>22</v>
      </c>
      <c r="F76" s="130" t="s">
        <v>71</v>
      </c>
      <c r="G76" s="131" t="s">
        <v>72</v>
      </c>
      <c r="Q76" s="16"/>
      <c r="R76" s="16"/>
      <c r="S76" s="16"/>
    </row>
    <row r="77" spans="2:20" ht="32.1" customHeight="1">
      <c r="B77" s="42" t="s">
        <v>73</v>
      </c>
      <c r="C77" s="43" t="s">
        <v>74</v>
      </c>
      <c r="D77" s="44" t="s">
        <v>75</v>
      </c>
      <c r="E77" s="44" t="s">
        <v>76</v>
      </c>
      <c r="F77" s="68" t="s">
        <v>77</v>
      </c>
      <c r="G77" s="69">
        <v>150</v>
      </c>
      <c r="Q77" s="16"/>
      <c r="R77" s="16"/>
      <c r="S77" s="16"/>
    </row>
    <row r="78" spans="2:20" ht="32.1" customHeight="1">
      <c r="B78" s="47">
        <v>1</v>
      </c>
      <c r="C78" s="61"/>
      <c r="D78" s="70"/>
      <c r="E78" s="70"/>
      <c r="F78" s="71"/>
      <c r="G78" s="72"/>
    </row>
    <row r="79" spans="2:20" ht="32.1" customHeight="1">
      <c r="B79" s="47">
        <v>2</v>
      </c>
      <c r="C79" s="73"/>
      <c r="D79" s="70"/>
      <c r="E79" s="70"/>
      <c r="F79" s="71"/>
      <c r="G79" s="72"/>
    </row>
    <row r="80" spans="2:20" ht="32.1" customHeight="1">
      <c r="B80" s="47">
        <v>3</v>
      </c>
      <c r="C80" s="73"/>
      <c r="D80" s="74"/>
      <c r="E80" s="74"/>
      <c r="F80" s="75"/>
      <c r="G80" s="72"/>
    </row>
    <row r="81" spans="2:8" ht="32.1" customHeight="1">
      <c r="B81" s="76"/>
      <c r="C81" s="73"/>
      <c r="D81" s="77"/>
      <c r="E81" s="77"/>
      <c r="F81" s="75"/>
      <c r="G81" s="72"/>
    </row>
    <row r="82" spans="2:8" ht="32.1" customHeight="1">
      <c r="B82" s="78"/>
      <c r="C82" s="79"/>
      <c r="D82" s="80"/>
      <c r="E82" s="80"/>
      <c r="F82" s="81"/>
      <c r="G82" s="82"/>
    </row>
    <row r="83" spans="2:8" ht="32.1" customHeight="1">
      <c r="B83" s="83"/>
      <c r="C83" s="84"/>
      <c r="D83" s="84"/>
      <c r="E83" s="84"/>
      <c r="F83" s="84"/>
      <c r="G83" s="85"/>
      <c r="H83" s="86"/>
    </row>
    <row r="84" spans="2:8" ht="32.1" customHeight="1">
      <c r="B84" s="55" t="s">
        <v>78</v>
      </c>
      <c r="C84" s="87"/>
    </row>
    <row r="85" spans="2:8" ht="60.95" customHeight="1">
      <c r="B85" s="154" t="s">
        <v>79</v>
      </c>
      <c r="C85" s="155"/>
      <c r="D85" s="155"/>
      <c r="E85" s="155"/>
      <c r="F85" s="155"/>
      <c r="G85" s="156"/>
    </row>
    <row r="86" spans="2:8" ht="32.1" customHeight="1">
      <c r="B86" s="37"/>
      <c r="C86" s="57" t="s">
        <v>80</v>
      </c>
      <c r="D86" s="38"/>
      <c r="E86" s="38"/>
      <c r="F86" s="38"/>
      <c r="G86" s="39"/>
    </row>
    <row r="87" spans="2:8" ht="51.95" customHeight="1">
      <c r="B87" s="58" t="s">
        <v>19</v>
      </c>
      <c r="C87" s="59" t="s">
        <v>69</v>
      </c>
      <c r="D87" s="9" t="s">
        <v>21</v>
      </c>
      <c r="E87" s="9" t="s">
        <v>22</v>
      </c>
      <c r="F87" s="66" t="s">
        <v>71</v>
      </c>
      <c r="G87" s="67" t="s">
        <v>81</v>
      </c>
    </row>
    <row r="88" spans="2:8" ht="32.1" customHeight="1">
      <c r="B88" s="42" t="s">
        <v>73</v>
      </c>
      <c r="C88" s="43" t="s">
        <v>74</v>
      </c>
      <c r="D88" s="44" t="s">
        <v>75</v>
      </c>
      <c r="E88" s="44" t="s">
        <v>76</v>
      </c>
      <c r="F88" s="68" t="s">
        <v>82</v>
      </c>
      <c r="G88" s="88">
        <v>0.25</v>
      </c>
    </row>
    <row r="89" spans="2:8" ht="32.1" customHeight="1">
      <c r="B89" s="47">
        <v>1</v>
      </c>
      <c r="C89" s="61"/>
      <c r="D89" s="70"/>
      <c r="E89" s="70"/>
      <c r="F89" s="71"/>
      <c r="G89" s="89"/>
    </row>
    <row r="90" spans="2:8" ht="32.1" customHeight="1">
      <c r="B90" s="47">
        <v>2</v>
      </c>
      <c r="C90" s="73"/>
      <c r="D90" s="70"/>
      <c r="E90" s="70"/>
      <c r="F90" s="71"/>
      <c r="G90" s="89"/>
    </row>
    <row r="91" spans="2:8" ht="32.1" customHeight="1">
      <c r="B91" s="47">
        <v>3</v>
      </c>
      <c r="C91" s="73"/>
      <c r="D91" s="74"/>
      <c r="E91" s="74"/>
      <c r="F91" s="75"/>
      <c r="G91" s="89"/>
    </row>
    <row r="92" spans="2:8" ht="32.1" customHeight="1">
      <c r="B92" s="76"/>
      <c r="C92" s="73"/>
      <c r="D92" s="77"/>
      <c r="E92" s="77"/>
      <c r="F92" s="75"/>
      <c r="G92" s="89"/>
    </row>
    <row r="93" spans="2:8" ht="32.1" customHeight="1">
      <c r="B93" s="90"/>
      <c r="C93" s="91"/>
      <c r="D93" s="92"/>
      <c r="E93" s="92"/>
      <c r="F93" s="93"/>
      <c r="G93" s="94"/>
    </row>
    <row r="94" spans="2:8" ht="32.1" customHeight="1">
      <c r="B94" s="95"/>
      <c r="C94" s="96"/>
      <c r="D94" s="96"/>
      <c r="E94" s="96"/>
      <c r="F94" s="96"/>
      <c r="G94" s="86"/>
      <c r="H94" s="86"/>
    </row>
    <row r="95" spans="2:8" ht="32.1" customHeight="1">
      <c r="B95" s="55" t="s">
        <v>83</v>
      </c>
    </row>
    <row r="96" spans="2:8" ht="60.95" customHeight="1">
      <c r="B96" s="157" t="s">
        <v>84</v>
      </c>
      <c r="C96" s="158"/>
      <c r="D96" s="158"/>
      <c r="E96" s="158"/>
      <c r="F96" s="158"/>
      <c r="G96" s="159"/>
    </row>
    <row r="97" spans="2:7" ht="32.1" customHeight="1">
      <c r="B97" s="123"/>
      <c r="C97" s="124" t="s">
        <v>85</v>
      </c>
      <c r="D97" s="125"/>
      <c r="E97" s="125"/>
      <c r="F97" s="125"/>
      <c r="G97" s="126"/>
    </row>
    <row r="98" spans="2:7" ht="32.1" customHeight="1">
      <c r="B98" s="127" t="s">
        <v>19</v>
      </c>
      <c r="C98" s="128" t="s">
        <v>69</v>
      </c>
      <c r="D98" s="129" t="s">
        <v>86</v>
      </c>
      <c r="E98" s="129" t="s">
        <v>87</v>
      </c>
      <c r="F98" s="132" t="s">
        <v>88</v>
      </c>
      <c r="G98" s="133" t="s">
        <v>89</v>
      </c>
    </row>
    <row r="99" spans="2:7" ht="32.1" customHeight="1">
      <c r="B99" s="42" t="s">
        <v>73</v>
      </c>
      <c r="C99" s="43" t="s">
        <v>90</v>
      </c>
      <c r="D99" s="44" t="s">
        <v>91</v>
      </c>
      <c r="E99" s="44"/>
      <c r="F99" s="99">
        <v>125</v>
      </c>
      <c r="G99" s="100">
        <v>100</v>
      </c>
    </row>
    <row r="100" spans="2:7" ht="32.1" customHeight="1">
      <c r="B100" s="47">
        <v>1</v>
      </c>
      <c r="C100" s="61" t="s">
        <v>92</v>
      </c>
      <c r="D100" s="70"/>
      <c r="E100" s="70"/>
      <c r="F100" s="101"/>
      <c r="G100" s="102"/>
    </row>
    <row r="101" spans="2:7" ht="32.1" customHeight="1">
      <c r="B101" s="47">
        <v>2</v>
      </c>
      <c r="C101" s="103" t="s">
        <v>93</v>
      </c>
      <c r="D101" s="70"/>
      <c r="E101" s="70"/>
      <c r="F101" s="101"/>
      <c r="G101" s="102"/>
    </row>
    <row r="102" spans="2:7" ht="32.1" customHeight="1">
      <c r="B102" s="47">
        <v>3</v>
      </c>
      <c r="C102" s="103" t="s">
        <v>94</v>
      </c>
      <c r="D102" s="74"/>
      <c r="E102" s="74"/>
      <c r="F102" s="104"/>
      <c r="G102" s="102"/>
    </row>
    <row r="103" spans="2:7" ht="32.1" customHeight="1">
      <c r="B103" s="105">
        <v>4</v>
      </c>
      <c r="C103" s="103" t="s">
        <v>95</v>
      </c>
      <c r="D103" s="77"/>
      <c r="E103" s="77"/>
      <c r="F103" s="104"/>
      <c r="G103" s="102"/>
    </row>
    <row r="104" spans="2:7" ht="32.1" customHeight="1">
      <c r="B104" s="105">
        <v>5</v>
      </c>
      <c r="C104" s="103" t="s">
        <v>96</v>
      </c>
      <c r="D104" s="77"/>
      <c r="E104" s="77"/>
      <c r="F104" s="104"/>
      <c r="G104" s="102"/>
    </row>
    <row r="105" spans="2:7" ht="32.1" customHeight="1">
      <c r="B105" s="106"/>
      <c r="C105" s="107"/>
      <c r="D105" s="92"/>
      <c r="E105" s="92"/>
      <c r="F105" s="108"/>
      <c r="G105" s="109"/>
    </row>
    <row r="106" spans="2:7" ht="32.1" customHeight="1">
      <c r="B106" s="110"/>
      <c r="C106" s="111"/>
      <c r="D106" s="96"/>
      <c r="E106" s="96"/>
      <c r="F106" s="112"/>
      <c r="G106" s="113"/>
    </row>
    <row r="107" spans="2:7" ht="32.1" customHeight="1">
      <c r="B107" s="55" t="s">
        <v>97</v>
      </c>
    </row>
    <row r="108" spans="2:7" ht="75" customHeight="1">
      <c r="B108" s="160" t="s">
        <v>98</v>
      </c>
      <c r="C108" s="161"/>
      <c r="D108" s="161"/>
      <c r="E108" s="161"/>
      <c r="F108" s="162"/>
    </row>
    <row r="109" spans="2:7" ht="32.1" customHeight="1">
      <c r="B109" s="134"/>
      <c r="C109" s="135" t="s">
        <v>99</v>
      </c>
      <c r="D109" s="136"/>
      <c r="E109" s="136"/>
      <c r="F109" s="137"/>
    </row>
    <row r="110" spans="2:7" ht="32.1" customHeight="1">
      <c r="B110" s="127" t="s">
        <v>19</v>
      </c>
      <c r="C110" s="128" t="s">
        <v>69</v>
      </c>
      <c r="D110" s="129" t="s">
        <v>100</v>
      </c>
      <c r="E110" s="129" t="s">
        <v>101</v>
      </c>
      <c r="F110" s="133" t="s">
        <v>102</v>
      </c>
    </row>
    <row r="111" spans="2:7" ht="32.1" customHeight="1">
      <c r="B111" s="42" t="s">
        <v>73</v>
      </c>
      <c r="C111" s="43" t="s">
        <v>103</v>
      </c>
      <c r="D111" s="44" t="s">
        <v>104</v>
      </c>
      <c r="E111" s="44" t="s">
        <v>105</v>
      </c>
      <c r="F111" s="100">
        <v>100</v>
      </c>
    </row>
    <row r="112" spans="2:7" ht="32.1" customHeight="1">
      <c r="B112" s="47">
        <v>1</v>
      </c>
      <c r="C112" s="61"/>
      <c r="D112" s="70"/>
      <c r="E112" s="70"/>
      <c r="F112" s="102"/>
    </row>
    <row r="113" spans="2:8" ht="32.1" customHeight="1">
      <c r="B113" s="47">
        <v>2</v>
      </c>
      <c r="C113" s="73"/>
      <c r="D113" s="70"/>
      <c r="E113" s="70"/>
      <c r="F113" s="102"/>
    </row>
    <row r="114" spans="2:8" ht="32.1" customHeight="1">
      <c r="B114" s="47">
        <v>3</v>
      </c>
      <c r="C114" s="73"/>
      <c r="D114" s="74"/>
      <c r="E114" s="74"/>
      <c r="F114" s="102"/>
    </row>
    <row r="115" spans="2:8" ht="32.1" customHeight="1">
      <c r="B115" s="76"/>
      <c r="C115" s="73"/>
      <c r="D115" s="77"/>
      <c r="E115" s="77"/>
      <c r="F115" s="102"/>
    </row>
    <row r="116" spans="2:8" ht="32.1" customHeight="1">
      <c r="B116" s="90"/>
      <c r="C116" s="91"/>
      <c r="D116" s="92"/>
      <c r="E116" s="92"/>
      <c r="F116" s="109"/>
    </row>
    <row r="117" spans="2:8" ht="32.1" customHeight="1">
      <c r="B117" s="95"/>
      <c r="C117" s="96"/>
      <c r="D117" s="96"/>
      <c r="E117" s="96"/>
      <c r="F117" s="96"/>
      <c r="G117" s="86"/>
      <c r="H117" s="86"/>
    </row>
    <row r="118" spans="2:8" ht="32.1" customHeight="1">
      <c r="B118" s="55" t="s">
        <v>106</v>
      </c>
    </row>
    <row r="119" spans="2:8" ht="63" customHeight="1">
      <c r="B119" s="169" t="s">
        <v>107</v>
      </c>
      <c r="C119" s="170"/>
      <c r="D119" s="170"/>
      <c r="E119" s="170"/>
      <c r="F119" s="170"/>
      <c r="G119" s="170"/>
      <c r="H119" s="171"/>
    </row>
    <row r="120" spans="2:8" ht="32.1" customHeight="1">
      <c r="B120" s="37"/>
      <c r="C120" s="57" t="s">
        <v>108</v>
      </c>
      <c r="D120" s="38"/>
      <c r="E120" s="38"/>
      <c r="F120" s="38"/>
      <c r="G120" s="38"/>
      <c r="H120" s="39"/>
    </row>
    <row r="121" spans="2:8" ht="32.1" customHeight="1">
      <c r="B121" s="58" t="s">
        <v>19</v>
      </c>
      <c r="C121" s="59" t="s">
        <v>69</v>
      </c>
      <c r="D121" s="9"/>
      <c r="E121" s="9"/>
      <c r="F121" s="9"/>
      <c r="G121" s="97"/>
      <c r="H121" s="98"/>
    </row>
    <row r="122" spans="2:8" ht="32.1" customHeight="1">
      <c r="B122" s="47" t="s">
        <v>73</v>
      </c>
      <c r="C122" s="163" t="s">
        <v>109</v>
      </c>
      <c r="D122" s="164"/>
      <c r="E122" s="164"/>
      <c r="F122" s="164"/>
      <c r="G122" s="164"/>
      <c r="H122" s="165"/>
    </row>
    <row r="123" spans="2:8" ht="32.1" customHeight="1">
      <c r="B123" s="47">
        <v>1</v>
      </c>
      <c r="C123" s="163"/>
      <c r="D123" s="164"/>
      <c r="E123" s="164"/>
      <c r="F123" s="164"/>
      <c r="G123" s="164"/>
      <c r="H123" s="165"/>
    </row>
    <row r="124" spans="2:8" ht="32.1" customHeight="1">
      <c r="B124" s="47">
        <v>2</v>
      </c>
      <c r="C124" s="163"/>
      <c r="D124" s="164"/>
      <c r="E124" s="164"/>
      <c r="F124" s="164"/>
      <c r="G124" s="164"/>
      <c r="H124" s="165"/>
    </row>
    <row r="125" spans="2:8" ht="32.1" customHeight="1">
      <c r="B125" s="47">
        <v>3</v>
      </c>
      <c r="C125" s="163"/>
      <c r="D125" s="164"/>
      <c r="E125" s="164"/>
      <c r="F125" s="164"/>
      <c r="G125" s="164"/>
      <c r="H125" s="165"/>
    </row>
    <row r="126" spans="2:8" ht="32.1" customHeight="1">
      <c r="B126" s="47">
        <v>4</v>
      </c>
      <c r="C126" s="163"/>
      <c r="D126" s="164"/>
      <c r="E126" s="164"/>
      <c r="F126" s="164"/>
      <c r="G126" s="164"/>
      <c r="H126" s="165"/>
    </row>
    <row r="127" spans="2:8" ht="32.1" customHeight="1">
      <c r="B127" s="47">
        <v>5</v>
      </c>
      <c r="C127" s="163"/>
      <c r="D127" s="164"/>
      <c r="E127" s="164"/>
      <c r="F127" s="164"/>
      <c r="G127" s="164"/>
      <c r="H127" s="165"/>
    </row>
    <row r="128" spans="2:8" ht="32.1" customHeight="1">
      <c r="B128" s="90"/>
      <c r="C128" s="166"/>
      <c r="D128" s="167"/>
      <c r="E128" s="167"/>
      <c r="F128" s="167"/>
      <c r="G128" s="167"/>
      <c r="H128" s="168"/>
    </row>
    <row r="129" ht="15.75"/>
    <row r="130" ht="15.75"/>
    <row r="131" ht="15.75"/>
    <row r="132" ht="15.75"/>
    <row r="133" ht="15.75"/>
    <row r="134" ht="15.75"/>
    <row r="135" ht="15.75"/>
    <row r="136" ht="15.75"/>
    <row r="137" ht="15.75"/>
    <row r="138" ht="15.75"/>
    <row r="139" ht="15.75"/>
    <row r="140" ht="15.75"/>
    <row r="141" ht="15.75"/>
    <row r="142" ht="15.75"/>
    <row r="143" ht="0" hidden="1" customHeight="1"/>
    <row r="144" ht="0" hidden="1" customHeight="1"/>
    <row r="145" ht="0" hidden="1" customHeight="1"/>
    <row r="146" ht="0" hidden="1" customHeight="1"/>
    <row r="147" ht="0" hidden="1" customHeight="1"/>
    <row r="148" ht="0" hidden="1" customHeight="1"/>
  </sheetData>
  <mergeCells count="16">
    <mergeCell ref="B85:G85"/>
    <mergeCell ref="B96:G96"/>
    <mergeCell ref="B108:F108"/>
    <mergeCell ref="C127:H127"/>
    <mergeCell ref="C128:H128"/>
    <mergeCell ref="B119:H119"/>
    <mergeCell ref="C122:H122"/>
    <mergeCell ref="C123:H123"/>
    <mergeCell ref="C124:H124"/>
    <mergeCell ref="C125:H125"/>
    <mergeCell ref="C126:H126"/>
    <mergeCell ref="B3:V3"/>
    <mergeCell ref="B66:D66"/>
    <mergeCell ref="B42:E42"/>
    <mergeCell ref="B43:E43"/>
    <mergeCell ref="B74:G74"/>
  </mergeCells>
  <pageMargins left="0.7" right="0.7" top="0.75" bottom="0.75" header="0.3" footer="0.3"/>
  <pageSetup scale="33" fitToHeight="9" orientation="landscape" horizontalDpi="0" verticalDpi="0"/>
  <headerFooter>
    <oddFooter>&amp;C&amp;P&amp;N  Exhibit D - Requirements &amp; Response Template
Tab H - Pricing&amp;RRDV.CMS.020521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B90FD-9F60-48AC-BC29-3489E3E7C098}">
  <sheetPr>
    <tabColor rgb="FF7030A0"/>
    <pageSetUpPr fitToPage="1"/>
  </sheetPr>
  <dimension ref="B1:Y142"/>
  <sheetViews>
    <sheetView showGridLines="0" topLeftCell="A16" zoomScale="80" zoomScaleNormal="80" workbookViewId="0">
      <selection activeCell="J8" sqref="J8"/>
    </sheetView>
  </sheetViews>
  <sheetFormatPr defaultColWidth="11.42578125" defaultRowHeight="0" customHeight="1" zeroHeight="1"/>
  <cols>
    <col min="1" max="1" width="2.85546875" style="2" customWidth="1"/>
    <col min="2" max="2" width="7.140625" style="2" customWidth="1"/>
    <col min="3" max="3" width="76.85546875" style="2" customWidth="1"/>
    <col min="4" max="4" width="28.85546875" style="2" customWidth="1"/>
    <col min="5" max="5" width="16.85546875" style="2" customWidth="1"/>
    <col min="6" max="6" width="27.42578125" style="2" customWidth="1"/>
    <col min="7" max="7" width="16.85546875" style="2" customWidth="1"/>
    <col min="8" max="8" width="21.7109375" style="2" customWidth="1"/>
    <col min="9" max="17" width="16.85546875" style="2" customWidth="1"/>
    <col min="18" max="18" width="11.42578125" style="2" customWidth="1"/>
    <col min="19" max="19" width="11.7109375" style="2" customWidth="1"/>
    <col min="20" max="20" width="11.140625" style="2" customWidth="1"/>
    <col min="21" max="21" width="9.140625" style="2" bestFit="1" customWidth="1"/>
    <col min="22" max="22" width="13.28515625" style="2" customWidth="1"/>
    <col min="23" max="16384" width="11.42578125" style="2"/>
  </cols>
  <sheetData>
    <row r="1" spans="2:22" ht="36.950000000000003" customHeight="1">
      <c r="B1" s="1" t="s">
        <v>110</v>
      </c>
      <c r="C1" s="1"/>
    </row>
    <row r="2" spans="2:22" ht="35.1" customHeight="1">
      <c r="B2" s="3" t="s">
        <v>16</v>
      </c>
      <c r="C2" s="1"/>
    </row>
    <row r="3" spans="2:22" ht="54.95" customHeight="1">
      <c r="B3" s="141" t="s">
        <v>17</v>
      </c>
      <c r="C3" s="142"/>
      <c r="D3" s="142"/>
      <c r="E3" s="142"/>
      <c r="F3" s="142"/>
      <c r="G3" s="142"/>
      <c r="H3" s="142"/>
      <c r="I3" s="142"/>
      <c r="J3" s="142"/>
      <c r="K3" s="142"/>
      <c r="L3" s="142"/>
      <c r="M3" s="142"/>
      <c r="N3" s="142"/>
      <c r="O3" s="142"/>
      <c r="P3" s="142"/>
      <c r="Q3" s="142"/>
      <c r="R3" s="142"/>
      <c r="S3" s="142"/>
      <c r="T3" s="142"/>
      <c r="U3" s="142"/>
      <c r="V3" s="143"/>
    </row>
    <row r="4" spans="2:22" ht="27" customHeight="1">
      <c r="B4" s="4"/>
      <c r="C4" s="5" t="s">
        <v>18</v>
      </c>
      <c r="D4" s="6"/>
      <c r="E4" s="6"/>
      <c r="F4" s="6"/>
      <c r="G4" s="6"/>
      <c r="H4" s="6"/>
      <c r="I4" s="6"/>
      <c r="J4" s="6"/>
      <c r="K4" s="6"/>
      <c r="L4" s="6"/>
      <c r="M4" s="6"/>
      <c r="N4" s="6"/>
      <c r="O4" s="6"/>
      <c r="P4" s="6"/>
      <c r="Q4" s="6"/>
      <c r="R4" s="6"/>
      <c r="S4" s="6"/>
      <c r="T4" s="6"/>
      <c r="U4" s="6"/>
      <c r="V4" s="6"/>
    </row>
    <row r="5" spans="2:22" ht="57" customHeight="1">
      <c r="B5" s="7" t="s">
        <v>19</v>
      </c>
      <c r="C5" s="8" t="s">
        <v>20</v>
      </c>
      <c r="D5" s="9" t="s">
        <v>21</v>
      </c>
      <c r="E5" s="9" t="s">
        <v>22</v>
      </c>
      <c r="F5" s="9" t="s">
        <v>23</v>
      </c>
      <c r="G5" s="9" t="s">
        <v>24</v>
      </c>
      <c r="H5" s="9" t="s">
        <v>25</v>
      </c>
      <c r="I5" s="9" t="s">
        <v>26</v>
      </c>
      <c r="J5" s="9" t="s">
        <v>27</v>
      </c>
      <c r="K5" s="9" t="s">
        <v>28</v>
      </c>
      <c r="L5" s="9" t="s">
        <v>29</v>
      </c>
      <c r="M5" s="9" t="s">
        <v>30</v>
      </c>
      <c r="N5" s="9" t="s">
        <v>31</v>
      </c>
      <c r="O5" s="9" t="s">
        <v>32</v>
      </c>
      <c r="P5" s="9" t="s">
        <v>33</v>
      </c>
      <c r="Q5" s="9" t="s">
        <v>34</v>
      </c>
      <c r="R5" s="9" t="s">
        <v>35</v>
      </c>
      <c r="S5" s="9" t="s">
        <v>36</v>
      </c>
      <c r="T5" s="9" t="s">
        <v>37</v>
      </c>
      <c r="U5" s="9" t="s">
        <v>38</v>
      </c>
      <c r="V5" s="9" t="s">
        <v>39</v>
      </c>
    </row>
    <row r="6" spans="2:22" s="16" customFormat="1" ht="44.25" customHeight="1">
      <c r="B6" s="10">
        <v>1</v>
      </c>
      <c r="C6" s="11" t="s">
        <v>40</v>
      </c>
      <c r="D6" s="12"/>
      <c r="E6" s="12"/>
      <c r="F6" s="12"/>
      <c r="G6" s="13"/>
      <c r="H6" s="13"/>
      <c r="I6" s="13"/>
      <c r="J6" s="14"/>
      <c r="K6" s="13"/>
      <c r="L6" s="13"/>
      <c r="M6" s="14"/>
      <c r="N6" s="13"/>
      <c r="O6" s="13"/>
      <c r="P6" s="14"/>
      <c r="Q6" s="13"/>
      <c r="R6" s="13"/>
      <c r="S6" s="14"/>
      <c r="T6" s="13"/>
      <c r="U6" s="13"/>
      <c r="V6" s="15"/>
    </row>
    <row r="7" spans="2:22" s="16" customFormat="1" ht="32.1" customHeight="1">
      <c r="B7" s="17">
        <v>1.1000000000000001</v>
      </c>
      <c r="C7" s="18"/>
      <c r="D7" s="19"/>
      <c r="E7" s="19"/>
      <c r="F7" s="19"/>
      <c r="G7" s="20"/>
      <c r="H7" s="21"/>
      <c r="I7" s="21"/>
      <c r="J7" s="22">
        <f>H7*G7-I7</f>
        <v>0</v>
      </c>
      <c r="K7" s="21"/>
      <c r="L7" s="21"/>
      <c r="M7" s="22">
        <f>K7*G7-L7</f>
        <v>0</v>
      </c>
      <c r="N7" s="21"/>
      <c r="O7" s="21"/>
      <c r="P7" s="22">
        <f>N7*G7-O7</f>
        <v>0</v>
      </c>
      <c r="Q7" s="21"/>
      <c r="R7" s="21"/>
      <c r="S7" s="22">
        <f>Q7*G7-R7</f>
        <v>0</v>
      </c>
      <c r="T7" s="21"/>
      <c r="U7" s="23"/>
      <c r="V7" s="24">
        <f>T7*G7-U7</f>
        <v>0</v>
      </c>
    </row>
    <row r="8" spans="2:22" s="16" customFormat="1" ht="32.1" customHeight="1">
      <c r="B8" s="17">
        <v>1.2</v>
      </c>
      <c r="C8" s="18"/>
      <c r="D8" s="19"/>
      <c r="E8" s="19"/>
      <c r="F8" s="19"/>
      <c r="G8" s="20"/>
      <c r="H8" s="21"/>
      <c r="I8" s="21"/>
      <c r="J8" s="22">
        <f>H8*G8-I8</f>
        <v>0</v>
      </c>
      <c r="K8" s="21"/>
      <c r="L8" s="21"/>
      <c r="M8" s="22">
        <f>K8*G8-L8</f>
        <v>0</v>
      </c>
      <c r="N8" s="21"/>
      <c r="O8" s="21"/>
      <c r="P8" s="22">
        <f>N8*G8-O8</f>
        <v>0</v>
      </c>
      <c r="Q8" s="21"/>
      <c r="R8" s="21"/>
      <c r="S8" s="22">
        <f>Q8*G8-R8</f>
        <v>0</v>
      </c>
      <c r="T8" s="21"/>
      <c r="U8" s="23"/>
      <c r="V8" s="24">
        <f>T8*G8-U8</f>
        <v>0</v>
      </c>
    </row>
    <row r="9" spans="2:22" s="16" customFormat="1" ht="32.1" customHeight="1">
      <c r="B9" s="17">
        <v>1.3</v>
      </c>
      <c r="C9" s="18"/>
      <c r="D9" s="19"/>
      <c r="E9" s="19"/>
      <c r="F9" s="19"/>
      <c r="G9" s="20"/>
      <c r="H9" s="21"/>
      <c r="I9" s="21"/>
      <c r="J9" s="22">
        <f>H9*G9-I9</f>
        <v>0</v>
      </c>
      <c r="K9" s="21"/>
      <c r="L9" s="21"/>
      <c r="M9" s="22">
        <f>K9*G9-L9</f>
        <v>0</v>
      </c>
      <c r="N9" s="21"/>
      <c r="O9" s="21"/>
      <c r="P9" s="22">
        <f>N9*G9-O9</f>
        <v>0</v>
      </c>
      <c r="Q9" s="21"/>
      <c r="R9" s="21"/>
      <c r="S9" s="22">
        <f>Q9*G9-R9</f>
        <v>0</v>
      </c>
      <c r="T9" s="21"/>
      <c r="U9" s="23"/>
      <c r="V9" s="24">
        <f>T9*G9-U9</f>
        <v>0</v>
      </c>
    </row>
    <row r="10" spans="2:22" s="16" customFormat="1" ht="32.1" customHeight="1">
      <c r="B10" s="17">
        <v>1.4</v>
      </c>
      <c r="C10" s="18"/>
      <c r="D10" s="19"/>
      <c r="E10" s="19"/>
      <c r="F10" s="19"/>
      <c r="G10" s="20"/>
      <c r="H10" s="21"/>
      <c r="I10" s="21"/>
      <c r="J10" s="22">
        <f>H10*G10-I10</f>
        <v>0</v>
      </c>
      <c r="K10" s="21"/>
      <c r="L10" s="21"/>
      <c r="M10" s="22">
        <f>K10*G10-L10</f>
        <v>0</v>
      </c>
      <c r="N10" s="21"/>
      <c r="O10" s="21"/>
      <c r="P10" s="22">
        <f>N10*G10-O10</f>
        <v>0</v>
      </c>
      <c r="Q10" s="21"/>
      <c r="R10" s="21"/>
      <c r="S10" s="22">
        <f>Q10*G10-R10</f>
        <v>0</v>
      </c>
      <c r="T10" s="21"/>
      <c r="U10" s="23"/>
      <c r="V10" s="24">
        <f>T10*G10-U10</f>
        <v>0</v>
      </c>
    </row>
    <row r="11" spans="2:22" s="16" customFormat="1" ht="32.1" customHeight="1">
      <c r="B11" s="17">
        <v>1.5</v>
      </c>
      <c r="C11" s="18"/>
      <c r="D11" s="19"/>
      <c r="E11" s="19"/>
      <c r="F11" s="19"/>
      <c r="G11" s="20"/>
      <c r="H11" s="21"/>
      <c r="I11" s="21"/>
      <c r="J11" s="22">
        <f>H11*G11-I11</f>
        <v>0</v>
      </c>
      <c r="K11" s="21"/>
      <c r="L11" s="21"/>
      <c r="M11" s="22">
        <f>K11*G11-L11</f>
        <v>0</v>
      </c>
      <c r="N11" s="21"/>
      <c r="O11" s="21"/>
      <c r="P11" s="22">
        <f>N11*G11-O11</f>
        <v>0</v>
      </c>
      <c r="Q11" s="21"/>
      <c r="R11" s="21"/>
      <c r="S11" s="22">
        <f>Q11*G11-R11</f>
        <v>0</v>
      </c>
      <c r="T11" s="21"/>
      <c r="U11" s="23"/>
      <c r="V11" s="24">
        <f>T11*G11-U11</f>
        <v>0</v>
      </c>
    </row>
    <row r="12" spans="2:22" s="16" customFormat="1" ht="32.1" customHeight="1">
      <c r="B12" s="10">
        <v>2</v>
      </c>
      <c r="C12" s="12" t="s">
        <v>41</v>
      </c>
      <c r="D12" s="25"/>
      <c r="E12" s="25"/>
      <c r="F12" s="25"/>
      <c r="G12" s="26"/>
      <c r="H12" s="27"/>
      <c r="I12" s="27"/>
      <c r="J12" s="27"/>
      <c r="K12" s="27"/>
      <c r="L12" s="27"/>
      <c r="M12" s="27"/>
      <c r="N12" s="27"/>
      <c r="O12" s="27"/>
      <c r="P12" s="27"/>
      <c r="Q12" s="27"/>
      <c r="R12" s="27"/>
      <c r="S12" s="27"/>
      <c r="T12" s="27"/>
      <c r="U12" s="27"/>
      <c r="V12" s="28"/>
    </row>
    <row r="13" spans="2:22" s="16" customFormat="1" ht="32.1" customHeight="1">
      <c r="B13" s="17">
        <v>2.1</v>
      </c>
      <c r="C13" s="29"/>
      <c r="D13" s="19"/>
      <c r="E13" s="19"/>
      <c r="F13" s="19"/>
      <c r="G13" s="20"/>
      <c r="H13" s="21"/>
      <c r="I13" s="21"/>
      <c r="J13" s="22">
        <f>H13*G13-I13</f>
        <v>0</v>
      </c>
      <c r="K13" s="21"/>
      <c r="L13" s="21"/>
      <c r="M13" s="22">
        <f>K13*G13-L13</f>
        <v>0</v>
      </c>
      <c r="N13" s="21"/>
      <c r="O13" s="21"/>
      <c r="P13" s="22">
        <f>N13*G13-O13</f>
        <v>0</v>
      </c>
      <c r="Q13" s="21"/>
      <c r="R13" s="21"/>
      <c r="S13" s="22">
        <f>Q13*G13-R13</f>
        <v>0</v>
      </c>
      <c r="T13" s="21"/>
      <c r="U13" s="23"/>
      <c r="V13" s="24">
        <f>T13*G13-U13</f>
        <v>0</v>
      </c>
    </row>
    <row r="14" spans="2:22" s="16" customFormat="1" ht="32.1" customHeight="1">
      <c r="B14" s="17">
        <v>2.2000000000000002</v>
      </c>
      <c r="C14" s="29"/>
      <c r="D14" s="19"/>
      <c r="E14" s="19"/>
      <c r="F14" s="19"/>
      <c r="G14" s="20"/>
      <c r="H14" s="21"/>
      <c r="I14" s="21"/>
      <c r="J14" s="22">
        <f>H14*G14-I14</f>
        <v>0</v>
      </c>
      <c r="K14" s="21"/>
      <c r="L14" s="21"/>
      <c r="M14" s="22">
        <f>K14*G14-L14</f>
        <v>0</v>
      </c>
      <c r="N14" s="21"/>
      <c r="O14" s="21"/>
      <c r="P14" s="22">
        <f>N14*G14-O14</f>
        <v>0</v>
      </c>
      <c r="Q14" s="21"/>
      <c r="R14" s="21"/>
      <c r="S14" s="22">
        <f>Q14*G14-R14</f>
        <v>0</v>
      </c>
      <c r="T14" s="21"/>
      <c r="U14" s="23"/>
      <c r="V14" s="24">
        <f>T14*G14-U14</f>
        <v>0</v>
      </c>
    </row>
    <row r="15" spans="2:22" s="16" customFormat="1" ht="32.1" customHeight="1">
      <c r="B15" s="10">
        <v>3</v>
      </c>
      <c r="C15" s="12" t="s">
        <v>42</v>
      </c>
      <c r="D15" s="25"/>
      <c r="E15" s="25"/>
      <c r="F15" s="25"/>
      <c r="G15" s="26"/>
      <c r="H15" s="27"/>
      <c r="I15" s="27"/>
      <c r="J15" s="27"/>
      <c r="K15" s="27"/>
      <c r="L15" s="27"/>
      <c r="M15" s="27"/>
      <c r="N15" s="27"/>
      <c r="O15" s="27"/>
      <c r="P15" s="27"/>
      <c r="Q15" s="27"/>
      <c r="R15" s="27"/>
      <c r="S15" s="27"/>
      <c r="T15" s="27"/>
      <c r="U15" s="27"/>
      <c r="V15" s="28"/>
    </row>
    <row r="16" spans="2:22" s="16" customFormat="1" ht="32.1" customHeight="1">
      <c r="B16" s="17">
        <v>3.1</v>
      </c>
      <c r="C16" s="18"/>
      <c r="D16" s="19"/>
      <c r="E16" s="19"/>
      <c r="F16" s="19"/>
      <c r="G16" s="20"/>
      <c r="H16" s="21"/>
      <c r="I16" s="21"/>
      <c r="J16" s="22">
        <f>H16*G16-I16</f>
        <v>0</v>
      </c>
      <c r="K16" s="21"/>
      <c r="L16" s="21"/>
      <c r="M16" s="22">
        <f>K16*G16-L16</f>
        <v>0</v>
      </c>
      <c r="N16" s="21"/>
      <c r="O16" s="21"/>
      <c r="P16" s="22">
        <f>N16*G16-O16</f>
        <v>0</v>
      </c>
      <c r="Q16" s="21"/>
      <c r="R16" s="21"/>
      <c r="S16" s="22">
        <f>Q16*G16-R16</f>
        <v>0</v>
      </c>
      <c r="T16" s="21"/>
      <c r="U16" s="23"/>
      <c r="V16" s="24">
        <f>T16*G16-U16</f>
        <v>0</v>
      </c>
    </row>
    <row r="17" spans="2:22" s="16" customFormat="1" ht="32.1" customHeight="1">
      <c r="B17" s="17">
        <v>3.2</v>
      </c>
      <c r="C17" s="18"/>
      <c r="D17" s="19"/>
      <c r="E17" s="19"/>
      <c r="F17" s="19"/>
      <c r="G17" s="20"/>
      <c r="H17" s="21"/>
      <c r="I17" s="21"/>
      <c r="J17" s="22">
        <f>H17*G17-I17</f>
        <v>0</v>
      </c>
      <c r="K17" s="21"/>
      <c r="L17" s="21"/>
      <c r="M17" s="22">
        <f>K17*G17-L17</f>
        <v>0</v>
      </c>
      <c r="N17" s="21"/>
      <c r="O17" s="21"/>
      <c r="P17" s="22">
        <f>N17*G17-O17</f>
        <v>0</v>
      </c>
      <c r="Q17" s="21"/>
      <c r="R17" s="21"/>
      <c r="S17" s="22">
        <f>Q17*G17-R17</f>
        <v>0</v>
      </c>
      <c r="T17" s="21"/>
      <c r="U17" s="23"/>
      <c r="V17" s="24">
        <f>T17*G17-U17</f>
        <v>0</v>
      </c>
    </row>
    <row r="18" spans="2:22" s="16" customFormat="1" ht="32.1" customHeight="1">
      <c r="B18" s="10">
        <v>4</v>
      </c>
      <c r="C18" s="12" t="s">
        <v>43</v>
      </c>
      <c r="D18" s="25"/>
      <c r="E18" s="25"/>
      <c r="F18" s="25"/>
      <c r="G18" s="26"/>
      <c r="H18" s="27"/>
      <c r="I18" s="27"/>
      <c r="J18" s="27"/>
      <c r="K18" s="27"/>
      <c r="L18" s="27"/>
      <c r="M18" s="27"/>
      <c r="N18" s="27"/>
      <c r="O18" s="27"/>
      <c r="P18" s="27"/>
      <c r="Q18" s="27"/>
      <c r="R18" s="27"/>
      <c r="S18" s="27"/>
      <c r="T18" s="27"/>
      <c r="U18" s="27"/>
      <c r="V18" s="28"/>
    </row>
    <row r="19" spans="2:22" s="16" customFormat="1" ht="32.1" customHeight="1">
      <c r="B19" s="17">
        <v>4.0999999999999996</v>
      </c>
      <c r="C19" s="30"/>
      <c r="D19" s="19"/>
      <c r="E19" s="19"/>
      <c r="F19" s="19"/>
      <c r="G19" s="20"/>
      <c r="H19" s="21"/>
      <c r="I19" s="21"/>
      <c r="J19" s="22">
        <f>H19*G19-I19</f>
        <v>0</v>
      </c>
      <c r="K19" s="21"/>
      <c r="L19" s="21"/>
      <c r="M19" s="22">
        <f>K19*G19-L19</f>
        <v>0</v>
      </c>
      <c r="N19" s="21"/>
      <c r="O19" s="21"/>
      <c r="P19" s="22">
        <f>N19*G19-O19</f>
        <v>0</v>
      </c>
      <c r="Q19" s="21"/>
      <c r="R19" s="21"/>
      <c r="S19" s="22">
        <f>Q19*G19-R19</f>
        <v>0</v>
      </c>
      <c r="T19" s="21"/>
      <c r="U19" s="23"/>
      <c r="V19" s="24">
        <f>T19*G19-U19</f>
        <v>0</v>
      </c>
    </row>
    <row r="20" spans="2:22" s="16" customFormat="1" ht="32.1" customHeight="1">
      <c r="B20" s="17">
        <v>4.2</v>
      </c>
      <c r="C20" s="30"/>
      <c r="D20" s="19"/>
      <c r="E20" s="19"/>
      <c r="F20" s="19"/>
      <c r="G20" s="20"/>
      <c r="H20" s="21"/>
      <c r="I20" s="21"/>
      <c r="J20" s="22">
        <f>H20*G20-I20</f>
        <v>0</v>
      </c>
      <c r="K20" s="21"/>
      <c r="L20" s="21"/>
      <c r="M20" s="22">
        <f>K20*G20-L20</f>
        <v>0</v>
      </c>
      <c r="N20" s="21"/>
      <c r="O20" s="21"/>
      <c r="P20" s="22">
        <f>N20*G20-O20</f>
        <v>0</v>
      </c>
      <c r="Q20" s="21"/>
      <c r="R20" s="21"/>
      <c r="S20" s="22">
        <f>Q20*G20-R20</f>
        <v>0</v>
      </c>
      <c r="T20" s="21"/>
      <c r="U20" s="23"/>
      <c r="V20" s="24">
        <f>T20*G20-U20</f>
        <v>0</v>
      </c>
    </row>
    <row r="21" spans="2:22" s="16" customFormat="1" ht="32.1" customHeight="1">
      <c r="B21" s="10">
        <v>5</v>
      </c>
      <c r="C21" s="12" t="s">
        <v>44</v>
      </c>
      <c r="D21" s="25"/>
      <c r="E21" s="25"/>
      <c r="F21" s="25"/>
      <c r="G21" s="26"/>
      <c r="H21" s="27"/>
      <c r="I21" s="27"/>
      <c r="J21" s="27"/>
      <c r="K21" s="27"/>
      <c r="L21" s="27"/>
      <c r="M21" s="27"/>
      <c r="N21" s="27"/>
      <c r="O21" s="27"/>
      <c r="P21" s="27"/>
      <c r="Q21" s="27"/>
      <c r="R21" s="27"/>
      <c r="S21" s="27"/>
      <c r="T21" s="27"/>
      <c r="U21" s="27"/>
      <c r="V21" s="28"/>
    </row>
    <row r="22" spans="2:22" s="16" customFormat="1" ht="32.1" customHeight="1">
      <c r="B22" s="176">
        <v>5.01</v>
      </c>
      <c r="C22" s="18"/>
      <c r="D22" s="19"/>
      <c r="E22" s="19"/>
      <c r="F22" s="19"/>
      <c r="G22" s="20"/>
      <c r="H22" s="21"/>
      <c r="I22" s="21"/>
      <c r="J22" s="22">
        <f>H22*G22-I22</f>
        <v>0</v>
      </c>
      <c r="K22" s="21"/>
      <c r="L22" s="21"/>
      <c r="M22" s="22">
        <f>K22*G22-L22</f>
        <v>0</v>
      </c>
      <c r="N22" s="21"/>
      <c r="O22" s="21"/>
      <c r="P22" s="22">
        <f>N22*G22-O22</f>
        <v>0</v>
      </c>
      <c r="Q22" s="21"/>
      <c r="R22" s="21"/>
      <c r="S22" s="22">
        <f>Q22*G22-R22</f>
        <v>0</v>
      </c>
      <c r="T22" s="21"/>
      <c r="U22" s="23"/>
      <c r="V22" s="24">
        <f>T22*G22-U22</f>
        <v>0</v>
      </c>
    </row>
    <row r="23" spans="2:22" s="16" customFormat="1" ht="32.1" customHeight="1">
      <c r="B23" s="176">
        <v>5.0199999999999996</v>
      </c>
      <c r="C23" s="29"/>
      <c r="D23" s="19"/>
      <c r="E23" s="19"/>
      <c r="F23" s="19"/>
      <c r="G23" s="20"/>
      <c r="H23" s="21"/>
      <c r="I23" s="21"/>
      <c r="J23" s="22">
        <f>H23*G23-I23</f>
        <v>0</v>
      </c>
      <c r="K23" s="21"/>
      <c r="L23" s="21"/>
      <c r="M23" s="22">
        <f>K23*G23-L23</f>
        <v>0</v>
      </c>
      <c r="N23" s="21"/>
      <c r="O23" s="21"/>
      <c r="P23" s="22">
        <f>N23*G23-O23</f>
        <v>0</v>
      </c>
      <c r="Q23" s="21"/>
      <c r="R23" s="21"/>
      <c r="S23" s="22">
        <f>Q23*G23-R23</f>
        <v>0</v>
      </c>
      <c r="T23" s="21"/>
      <c r="U23" s="23"/>
      <c r="V23" s="24">
        <f>T23*G23-U23</f>
        <v>0</v>
      </c>
    </row>
    <row r="24" spans="2:22" s="16" customFormat="1" ht="32.1" customHeight="1">
      <c r="B24" s="176">
        <v>5.03</v>
      </c>
      <c r="C24" s="18"/>
      <c r="D24" s="19"/>
      <c r="E24" s="19"/>
      <c r="F24" s="19"/>
      <c r="G24" s="20"/>
      <c r="H24" s="21"/>
      <c r="I24" s="21"/>
      <c r="J24" s="22">
        <f>H24*G24-I24</f>
        <v>0</v>
      </c>
      <c r="K24" s="21"/>
      <c r="L24" s="21"/>
      <c r="M24" s="22">
        <f>K24*G24-L24</f>
        <v>0</v>
      </c>
      <c r="N24" s="21"/>
      <c r="O24" s="21"/>
      <c r="P24" s="22">
        <f>N24*G24-O24</f>
        <v>0</v>
      </c>
      <c r="Q24" s="21"/>
      <c r="R24" s="21"/>
      <c r="S24" s="22">
        <f>Q24*G24-R24</f>
        <v>0</v>
      </c>
      <c r="T24" s="21"/>
      <c r="U24" s="23"/>
      <c r="V24" s="24">
        <f>T24*G24-U24</f>
        <v>0</v>
      </c>
    </row>
    <row r="25" spans="2:22" s="16" customFormat="1" ht="32.1" customHeight="1">
      <c r="B25" s="176">
        <v>5.04</v>
      </c>
      <c r="C25" s="29"/>
      <c r="D25" s="19"/>
      <c r="E25" s="19"/>
      <c r="F25" s="19"/>
      <c r="G25" s="20"/>
      <c r="H25" s="21"/>
      <c r="I25" s="21"/>
      <c r="J25" s="22">
        <f>H25*G25-I25</f>
        <v>0</v>
      </c>
      <c r="K25" s="21"/>
      <c r="L25" s="21"/>
      <c r="M25" s="22">
        <f>K25*G25-L25</f>
        <v>0</v>
      </c>
      <c r="N25" s="21"/>
      <c r="O25" s="21"/>
      <c r="P25" s="22">
        <f>N25*G25-O25</f>
        <v>0</v>
      </c>
      <c r="Q25" s="21"/>
      <c r="R25" s="21"/>
      <c r="S25" s="22">
        <f>Q25*G25-R25</f>
        <v>0</v>
      </c>
      <c r="T25" s="21"/>
      <c r="U25" s="23"/>
      <c r="V25" s="24">
        <f>T25*G25-U25</f>
        <v>0</v>
      </c>
    </row>
    <row r="26" spans="2:22" s="16" customFormat="1" ht="32.1" customHeight="1">
      <c r="B26" s="176">
        <v>5.05</v>
      </c>
      <c r="C26" s="18"/>
      <c r="D26" s="19"/>
      <c r="E26" s="19"/>
      <c r="F26" s="19"/>
      <c r="G26" s="20"/>
      <c r="H26" s="21"/>
      <c r="I26" s="21"/>
      <c r="J26" s="22">
        <f>H26*G26-I26</f>
        <v>0</v>
      </c>
      <c r="K26" s="21"/>
      <c r="L26" s="21"/>
      <c r="M26" s="22">
        <f>K26*G26-L26</f>
        <v>0</v>
      </c>
      <c r="N26" s="21"/>
      <c r="O26" s="21"/>
      <c r="P26" s="22">
        <f>N26*G26-O26</f>
        <v>0</v>
      </c>
      <c r="Q26" s="21"/>
      <c r="R26" s="21"/>
      <c r="S26" s="22">
        <f>Q26*G26-R26</f>
        <v>0</v>
      </c>
      <c r="T26" s="21"/>
      <c r="U26" s="23"/>
      <c r="V26" s="24">
        <f>T26*G26-U26</f>
        <v>0</v>
      </c>
    </row>
    <row r="27" spans="2:22" s="16" customFormat="1" ht="32.1" customHeight="1">
      <c r="B27" s="176">
        <v>5.0599999999999996</v>
      </c>
      <c r="C27" s="29"/>
      <c r="D27" s="19"/>
      <c r="E27" s="19"/>
      <c r="F27" s="19"/>
      <c r="G27" s="20"/>
      <c r="H27" s="21"/>
      <c r="I27" s="21"/>
      <c r="J27" s="22">
        <f>H27*G27-I27</f>
        <v>0</v>
      </c>
      <c r="K27" s="21"/>
      <c r="L27" s="21"/>
      <c r="M27" s="22">
        <f>K27*G27-L27</f>
        <v>0</v>
      </c>
      <c r="N27" s="21"/>
      <c r="O27" s="21"/>
      <c r="P27" s="22">
        <f>N27*G27-O27</f>
        <v>0</v>
      </c>
      <c r="Q27" s="21"/>
      <c r="R27" s="21"/>
      <c r="S27" s="22">
        <f>Q27*G27-R27</f>
        <v>0</v>
      </c>
      <c r="T27" s="21"/>
      <c r="U27" s="23"/>
      <c r="V27" s="24">
        <f>T27*G27-U27</f>
        <v>0</v>
      </c>
    </row>
    <row r="28" spans="2:22" s="16" customFormat="1" ht="32.1" customHeight="1">
      <c r="B28" s="176">
        <v>5.07</v>
      </c>
      <c r="C28" s="18"/>
      <c r="D28" s="19"/>
      <c r="E28" s="19"/>
      <c r="F28" s="19"/>
      <c r="G28" s="20"/>
      <c r="H28" s="21"/>
      <c r="I28" s="21"/>
      <c r="J28" s="22">
        <f>H28*G28-I28</f>
        <v>0</v>
      </c>
      <c r="K28" s="21"/>
      <c r="L28" s="21"/>
      <c r="M28" s="22">
        <f>K28*G28-L28</f>
        <v>0</v>
      </c>
      <c r="N28" s="21"/>
      <c r="O28" s="21"/>
      <c r="P28" s="22">
        <f>N28*G28-O28</f>
        <v>0</v>
      </c>
      <c r="Q28" s="21"/>
      <c r="R28" s="21"/>
      <c r="S28" s="22">
        <f>Q28*G28-R28</f>
        <v>0</v>
      </c>
      <c r="T28" s="21"/>
      <c r="U28" s="23"/>
      <c r="V28" s="24">
        <f>T28*G28-U28</f>
        <v>0</v>
      </c>
    </row>
    <row r="29" spans="2:22" s="16" customFormat="1" ht="32.1" customHeight="1">
      <c r="B29" s="176">
        <v>5.08</v>
      </c>
      <c r="C29" s="29"/>
      <c r="D29" s="19"/>
      <c r="E29" s="19"/>
      <c r="F29" s="19"/>
      <c r="G29" s="20"/>
      <c r="H29" s="21"/>
      <c r="I29" s="21"/>
      <c r="J29" s="22">
        <f>H29*G29-I29</f>
        <v>0</v>
      </c>
      <c r="K29" s="21"/>
      <c r="L29" s="21"/>
      <c r="M29" s="22">
        <f>K29*G29-L29</f>
        <v>0</v>
      </c>
      <c r="N29" s="21"/>
      <c r="O29" s="21"/>
      <c r="P29" s="22">
        <f>N29*G29-O29</f>
        <v>0</v>
      </c>
      <c r="Q29" s="21"/>
      <c r="R29" s="21"/>
      <c r="S29" s="22">
        <f>Q29*G29-R29</f>
        <v>0</v>
      </c>
      <c r="T29" s="21"/>
      <c r="U29" s="23"/>
      <c r="V29" s="24">
        <f>T29*G29-U29</f>
        <v>0</v>
      </c>
    </row>
    <row r="30" spans="2:22" s="16" customFormat="1" ht="32.1" customHeight="1">
      <c r="B30" s="176">
        <v>5.09</v>
      </c>
      <c r="C30" s="18"/>
      <c r="D30" s="19"/>
      <c r="E30" s="19"/>
      <c r="F30" s="19"/>
      <c r="G30" s="20"/>
      <c r="H30" s="21"/>
      <c r="I30" s="21"/>
      <c r="J30" s="22">
        <f>H30*G30-I30</f>
        <v>0</v>
      </c>
      <c r="K30" s="21"/>
      <c r="L30" s="21"/>
      <c r="M30" s="22">
        <f>K30*G30-L30</f>
        <v>0</v>
      </c>
      <c r="N30" s="21"/>
      <c r="O30" s="21"/>
      <c r="P30" s="22">
        <f>N30*G30-O30</f>
        <v>0</v>
      </c>
      <c r="Q30" s="21"/>
      <c r="R30" s="21"/>
      <c r="S30" s="22">
        <f>Q30*G30-R30</f>
        <v>0</v>
      </c>
      <c r="T30" s="21"/>
      <c r="U30" s="23"/>
      <c r="V30" s="24">
        <f>T30*G30-U30</f>
        <v>0</v>
      </c>
    </row>
    <row r="31" spans="2:22" s="16" customFormat="1" ht="32.1" customHeight="1">
      <c r="B31" s="176">
        <v>5.0999999999999996</v>
      </c>
      <c r="C31" s="29"/>
      <c r="D31" s="19"/>
      <c r="E31" s="19"/>
      <c r="F31" s="19"/>
      <c r="G31" s="20"/>
      <c r="H31" s="21"/>
      <c r="I31" s="21"/>
      <c r="J31" s="22">
        <f>H31*G31-I31</f>
        <v>0</v>
      </c>
      <c r="K31" s="21"/>
      <c r="L31" s="21"/>
      <c r="M31" s="22">
        <f>K31*G31-L31</f>
        <v>0</v>
      </c>
      <c r="N31" s="21"/>
      <c r="O31" s="21"/>
      <c r="P31" s="22">
        <f>N31*G31-O31</f>
        <v>0</v>
      </c>
      <c r="Q31" s="21"/>
      <c r="R31" s="21"/>
      <c r="S31" s="22">
        <f>Q31*G31-R31</f>
        <v>0</v>
      </c>
      <c r="T31" s="21"/>
      <c r="U31" s="23"/>
      <c r="V31" s="24">
        <f>T31*G31-U31</f>
        <v>0</v>
      </c>
    </row>
    <row r="32" spans="2:22" s="16" customFormat="1" ht="32.1" customHeight="1">
      <c r="B32" s="176">
        <v>5.1100000000000003</v>
      </c>
      <c r="C32" s="18"/>
      <c r="D32" s="19"/>
      <c r="E32" s="19"/>
      <c r="F32" s="19"/>
      <c r="G32" s="20"/>
      <c r="H32" s="21"/>
      <c r="I32" s="21"/>
      <c r="J32" s="22">
        <f>H32*G32-I32</f>
        <v>0</v>
      </c>
      <c r="K32" s="21"/>
      <c r="L32" s="21"/>
      <c r="M32" s="22">
        <f>K32*G32-L32</f>
        <v>0</v>
      </c>
      <c r="N32" s="21"/>
      <c r="O32" s="21"/>
      <c r="P32" s="22">
        <f>N32*G32-O32</f>
        <v>0</v>
      </c>
      <c r="Q32" s="21"/>
      <c r="R32" s="21"/>
      <c r="S32" s="22">
        <f>Q32*G32-R32</f>
        <v>0</v>
      </c>
      <c r="T32" s="21"/>
      <c r="U32" s="23"/>
      <c r="V32" s="24">
        <f>T32*G32-U32</f>
        <v>0</v>
      </c>
    </row>
    <row r="33" spans="2:25" s="16" customFormat="1" ht="32.1" customHeight="1">
      <c r="B33" s="176">
        <v>5.12</v>
      </c>
      <c r="C33" s="29"/>
      <c r="D33" s="19"/>
      <c r="E33" s="19"/>
      <c r="F33" s="19"/>
      <c r="G33" s="20"/>
      <c r="H33" s="21"/>
      <c r="I33" s="21"/>
      <c r="J33" s="22">
        <f>H33*G33-I33</f>
        <v>0</v>
      </c>
      <c r="K33" s="21"/>
      <c r="L33" s="21"/>
      <c r="M33" s="22">
        <f>K33*G33-L33</f>
        <v>0</v>
      </c>
      <c r="N33" s="21"/>
      <c r="O33" s="21"/>
      <c r="P33" s="22">
        <f>N33*G33-O33</f>
        <v>0</v>
      </c>
      <c r="Q33" s="21"/>
      <c r="R33" s="21"/>
      <c r="S33" s="22">
        <f>Q33*G33-R33</f>
        <v>0</v>
      </c>
      <c r="T33" s="21"/>
      <c r="U33" s="23"/>
      <c r="V33" s="24">
        <f>T33*G33-U33</f>
        <v>0</v>
      </c>
    </row>
    <row r="34" spans="2:25" s="16" customFormat="1" ht="32.1" customHeight="1">
      <c r="B34" s="176">
        <v>5.13</v>
      </c>
      <c r="C34" s="18"/>
      <c r="D34" s="19"/>
      <c r="E34" s="19"/>
      <c r="F34" s="19"/>
      <c r="G34" s="20"/>
      <c r="H34" s="21"/>
      <c r="I34" s="21"/>
      <c r="J34" s="22">
        <f>H34*G34-I34</f>
        <v>0</v>
      </c>
      <c r="K34" s="21"/>
      <c r="L34" s="21"/>
      <c r="M34" s="22">
        <f>K34*G34-L34</f>
        <v>0</v>
      </c>
      <c r="N34" s="21"/>
      <c r="O34" s="21"/>
      <c r="P34" s="22">
        <f>N34*G34-O34</f>
        <v>0</v>
      </c>
      <c r="Q34" s="21"/>
      <c r="R34" s="21"/>
      <c r="S34" s="22">
        <f>Q34*G34-R34</f>
        <v>0</v>
      </c>
      <c r="T34" s="21"/>
      <c r="U34" s="23"/>
      <c r="V34" s="24">
        <f>T34*G34-U34</f>
        <v>0</v>
      </c>
    </row>
    <row r="35" spans="2:25" s="16" customFormat="1" ht="32.1" customHeight="1">
      <c r="B35" s="176">
        <v>5.14</v>
      </c>
      <c r="C35" s="29"/>
      <c r="D35" s="19"/>
      <c r="E35" s="19"/>
      <c r="F35" s="19"/>
      <c r="G35" s="20"/>
      <c r="H35" s="21"/>
      <c r="I35" s="21"/>
      <c r="J35" s="22">
        <f>H35*G35-I35</f>
        <v>0</v>
      </c>
      <c r="K35" s="21"/>
      <c r="L35" s="21"/>
      <c r="M35" s="22">
        <f>K35*G35-L35</f>
        <v>0</v>
      </c>
      <c r="N35" s="21"/>
      <c r="O35" s="21"/>
      <c r="P35" s="22">
        <f>N35*G35-O35</f>
        <v>0</v>
      </c>
      <c r="Q35" s="21"/>
      <c r="R35" s="21"/>
      <c r="S35" s="22">
        <f>Q35*G35-R35</f>
        <v>0</v>
      </c>
      <c r="T35" s="21"/>
      <c r="U35" s="23"/>
      <c r="V35" s="24">
        <f>T35*G35-U35</f>
        <v>0</v>
      </c>
    </row>
    <row r="36" spans="2:25" s="16" customFormat="1" ht="32.1" customHeight="1">
      <c r="B36" s="10">
        <v>6</v>
      </c>
      <c r="C36" s="12" t="s">
        <v>45</v>
      </c>
      <c r="D36" s="25"/>
      <c r="E36" s="25"/>
      <c r="F36" s="25"/>
      <c r="G36" s="26"/>
      <c r="H36" s="27"/>
      <c r="I36" s="27"/>
      <c r="J36" s="27"/>
      <c r="K36" s="27"/>
      <c r="L36" s="27"/>
      <c r="M36" s="27"/>
      <c r="N36" s="27"/>
      <c r="O36" s="27"/>
      <c r="P36" s="27"/>
      <c r="Q36" s="27"/>
      <c r="R36" s="27"/>
      <c r="S36" s="27"/>
      <c r="T36" s="27"/>
      <c r="U36" s="27"/>
      <c r="V36" s="28"/>
    </row>
    <row r="37" spans="2:25" s="16" customFormat="1" ht="32.1" customHeight="1">
      <c r="B37" s="17">
        <v>6.1</v>
      </c>
      <c r="C37" s="18"/>
      <c r="D37" s="19"/>
      <c r="E37" s="19"/>
      <c r="F37" s="19"/>
      <c r="G37" s="20"/>
      <c r="H37" s="21"/>
      <c r="I37" s="21"/>
      <c r="J37" s="22">
        <f>H37*G37-I37</f>
        <v>0</v>
      </c>
      <c r="K37" s="21"/>
      <c r="L37" s="21"/>
      <c r="M37" s="22">
        <f>K37*G37-L37</f>
        <v>0</v>
      </c>
      <c r="N37" s="21"/>
      <c r="O37" s="21"/>
      <c r="P37" s="22">
        <f>N37*G37-O37</f>
        <v>0</v>
      </c>
      <c r="Q37" s="21"/>
      <c r="R37" s="21"/>
      <c r="S37" s="22">
        <f>Q37*G37-R37</f>
        <v>0</v>
      </c>
      <c r="T37" s="21"/>
      <c r="U37" s="23"/>
      <c r="V37" s="24">
        <f>T37*G37-U37</f>
        <v>0</v>
      </c>
    </row>
    <row r="38" spans="2:25" s="16" customFormat="1" ht="32.1" customHeight="1">
      <c r="B38" s="17">
        <v>6.2</v>
      </c>
      <c r="C38" s="29"/>
      <c r="D38" s="19"/>
      <c r="E38" s="19"/>
      <c r="F38" s="19"/>
      <c r="G38" s="20"/>
      <c r="H38" s="21"/>
      <c r="I38" s="21"/>
      <c r="J38" s="22">
        <f>H38*G38-I38</f>
        <v>0</v>
      </c>
      <c r="K38" s="21"/>
      <c r="L38" s="21"/>
      <c r="M38" s="22">
        <f>K38*G38-L38</f>
        <v>0</v>
      </c>
      <c r="N38" s="21"/>
      <c r="O38" s="21"/>
      <c r="P38" s="22">
        <f>N38*G38-O38</f>
        <v>0</v>
      </c>
      <c r="Q38" s="21"/>
      <c r="R38" s="21"/>
      <c r="S38" s="22">
        <f>Q38*G38-R38</f>
        <v>0</v>
      </c>
      <c r="T38" s="21"/>
      <c r="U38" s="23"/>
      <c r="V38" s="24">
        <f>T38*G38-U38</f>
        <v>0</v>
      </c>
    </row>
    <row r="39" spans="2:25" ht="32.1" customHeight="1">
      <c r="B39" s="7"/>
      <c r="C39" s="31"/>
      <c r="D39" s="9"/>
      <c r="E39" s="9"/>
      <c r="F39" s="9"/>
      <c r="G39" s="32"/>
      <c r="H39" s="32" t="s">
        <v>46</v>
      </c>
      <c r="I39" s="33"/>
      <c r="J39" s="34">
        <f>SUM(J6:J38)</f>
        <v>0</v>
      </c>
      <c r="K39" s="33"/>
      <c r="L39" s="33"/>
      <c r="M39" s="34">
        <f>SUM(M6:M38)</f>
        <v>0</v>
      </c>
      <c r="N39" s="33"/>
      <c r="O39" s="33"/>
      <c r="P39" s="34">
        <f>SUM(P6:P38)</f>
        <v>0</v>
      </c>
      <c r="Q39" s="33"/>
      <c r="R39" s="33"/>
      <c r="S39" s="34">
        <f>SUM(S6:S38)</f>
        <v>0</v>
      </c>
      <c r="T39" s="33"/>
      <c r="U39" s="33"/>
      <c r="V39" s="35">
        <f>SUM(V6:V38)</f>
        <v>0</v>
      </c>
      <c r="W39" s="16"/>
      <c r="X39" s="16"/>
      <c r="Y39" s="16"/>
    </row>
    <row r="40" spans="2:25" ht="18.75" customHeight="1">
      <c r="C40" s="36"/>
      <c r="R40" s="16"/>
      <c r="S40" s="16"/>
      <c r="T40" s="16"/>
    </row>
    <row r="41" spans="2:25" ht="32.1" customHeight="1">
      <c r="B41" s="3" t="s">
        <v>47</v>
      </c>
      <c r="H41" s="16"/>
      <c r="R41" s="16"/>
      <c r="S41" s="16"/>
      <c r="T41" s="16"/>
    </row>
    <row r="42" spans="2:25" ht="91.5" customHeight="1">
      <c r="B42" s="173" t="s">
        <v>48</v>
      </c>
      <c r="C42" s="147"/>
      <c r="D42" s="147"/>
      <c r="E42" s="147"/>
      <c r="F42" s="147"/>
      <c r="G42" s="148"/>
      <c r="H42" s="16"/>
      <c r="R42" s="16"/>
      <c r="S42" s="16"/>
      <c r="T42" s="16"/>
    </row>
    <row r="43" spans="2:25" ht="32.1" customHeight="1">
      <c r="B43" s="37"/>
      <c r="C43" s="38"/>
      <c r="D43" s="38"/>
      <c r="E43" s="38"/>
      <c r="F43" s="38"/>
      <c r="G43" s="39"/>
      <c r="H43" s="16"/>
      <c r="R43" s="16"/>
      <c r="S43" s="16"/>
      <c r="T43" s="16"/>
    </row>
    <row r="44" spans="2:25" ht="51.95" customHeight="1">
      <c r="B44" s="7" t="s">
        <v>19</v>
      </c>
      <c r="C44" s="8" t="s">
        <v>49</v>
      </c>
      <c r="D44" s="40" t="s">
        <v>50</v>
      </c>
      <c r="E44" s="9" t="s">
        <v>51</v>
      </c>
      <c r="F44" s="41"/>
      <c r="Q44" s="16"/>
      <c r="R44" s="16"/>
      <c r="S44" s="16"/>
    </row>
    <row r="45" spans="2:25" s="16" customFormat="1" ht="32.1" customHeight="1">
      <c r="B45" s="42" t="s">
        <v>52</v>
      </c>
      <c r="C45" s="43" t="s">
        <v>53</v>
      </c>
      <c r="D45" s="44"/>
      <c r="E45" s="45">
        <v>2000</v>
      </c>
      <c r="F45" s="46"/>
    </row>
    <row r="46" spans="2:25" s="16" customFormat="1" ht="32.1" customHeight="1">
      <c r="B46" s="47">
        <v>1</v>
      </c>
      <c r="C46" s="48" t="s">
        <v>116</v>
      </c>
      <c r="D46" s="49"/>
      <c r="E46" s="50"/>
      <c r="F46" s="51"/>
    </row>
    <row r="47" spans="2:25" s="16" customFormat="1" ht="32.1" customHeight="1">
      <c r="B47" s="47">
        <v>2</v>
      </c>
      <c r="C47" s="48" t="s">
        <v>54</v>
      </c>
      <c r="D47" s="49"/>
      <c r="E47" s="50"/>
      <c r="F47" s="51"/>
    </row>
    <row r="48" spans="2:25" s="16" customFormat="1" ht="32.1" customHeight="1">
      <c r="B48" s="47">
        <v>3</v>
      </c>
      <c r="C48" s="48" t="s">
        <v>55</v>
      </c>
      <c r="D48" s="49"/>
      <c r="E48" s="50"/>
      <c r="F48" s="51"/>
    </row>
    <row r="49" spans="2:20" s="16" customFormat="1" ht="32.1" customHeight="1">
      <c r="B49" s="47">
        <v>4</v>
      </c>
      <c r="C49" s="52" t="s">
        <v>56</v>
      </c>
      <c r="D49" s="49"/>
      <c r="E49" s="50"/>
      <c r="F49" s="51"/>
    </row>
    <row r="50" spans="2:20" s="16" customFormat="1" ht="32.1" customHeight="1">
      <c r="B50" s="47">
        <v>5</v>
      </c>
      <c r="C50" s="48" t="s">
        <v>117</v>
      </c>
      <c r="D50" s="49"/>
      <c r="E50" s="50"/>
      <c r="F50" s="51"/>
    </row>
    <row r="51" spans="2:20" s="16" customFormat="1" ht="32.1" customHeight="1">
      <c r="B51" s="47">
        <v>6</v>
      </c>
      <c r="C51" s="48"/>
      <c r="D51" s="49"/>
      <c r="E51" s="50"/>
      <c r="F51" s="51"/>
    </row>
    <row r="52" spans="2:20" s="16" customFormat="1" ht="32.1" customHeight="1">
      <c r="B52" s="47">
        <v>7</v>
      </c>
      <c r="C52" s="48"/>
      <c r="D52" s="49"/>
      <c r="E52" s="50"/>
      <c r="F52" s="51"/>
    </row>
    <row r="53" spans="2:20" s="16" customFormat="1" ht="32.1" customHeight="1">
      <c r="B53" s="47">
        <v>8</v>
      </c>
      <c r="C53" s="48"/>
      <c r="D53" s="49"/>
      <c r="E53" s="50"/>
      <c r="F53" s="51"/>
    </row>
    <row r="54" spans="2:20" s="16" customFormat="1" ht="32.1" customHeight="1">
      <c r="B54" s="47">
        <v>9</v>
      </c>
      <c r="C54" s="52"/>
      <c r="D54" s="49"/>
      <c r="E54" s="50"/>
      <c r="F54" s="51"/>
    </row>
    <row r="55" spans="2:20" s="16" customFormat="1" ht="32.1" customHeight="1">
      <c r="B55" s="47">
        <v>10</v>
      </c>
      <c r="C55" s="140"/>
      <c r="D55" s="49"/>
      <c r="E55" s="50"/>
      <c r="F55" s="51"/>
    </row>
    <row r="56" spans="2:20" s="16" customFormat="1" ht="32.1" customHeight="1">
      <c r="B56" s="47">
        <v>11</v>
      </c>
      <c r="C56" s="48"/>
      <c r="D56" s="49"/>
      <c r="E56" s="50"/>
      <c r="F56" s="51"/>
    </row>
    <row r="57" spans="2:20" s="16" customFormat="1" ht="32.1" customHeight="1">
      <c r="B57" s="47">
        <v>12</v>
      </c>
      <c r="C57" s="48"/>
      <c r="D57" s="49"/>
      <c r="E57" s="50"/>
      <c r="F57" s="51"/>
    </row>
    <row r="58" spans="2:20" s="16" customFormat="1" ht="32.1" customHeight="1">
      <c r="B58" s="47">
        <v>13</v>
      </c>
      <c r="C58" s="48"/>
      <c r="D58" s="49"/>
      <c r="E58" s="50"/>
      <c r="F58" s="51"/>
    </row>
    <row r="59" spans="2:20" s="16" customFormat="1" ht="32.1" customHeight="1">
      <c r="B59" s="47">
        <v>14</v>
      </c>
      <c r="C59" s="48"/>
      <c r="D59" s="49"/>
      <c r="E59" s="50"/>
      <c r="F59" s="51"/>
    </row>
    <row r="60" spans="2:20" s="16" customFormat="1" ht="32.1" customHeight="1">
      <c r="B60" s="47">
        <v>15</v>
      </c>
      <c r="C60" s="48"/>
      <c r="D60" s="49"/>
      <c r="E60" s="50"/>
      <c r="F60" s="51"/>
    </row>
    <row r="61" spans="2:20" s="16" customFormat="1" ht="32.1" customHeight="1">
      <c r="B61" s="47">
        <v>16</v>
      </c>
      <c r="C61" s="48"/>
      <c r="D61" s="49"/>
      <c r="E61" s="50"/>
      <c r="F61" s="51"/>
    </row>
    <row r="62" spans="2:20" s="16" customFormat="1" ht="32.1" customHeight="1">
      <c r="B62" s="47"/>
      <c r="C62" s="48"/>
      <c r="D62" s="49"/>
      <c r="E62" s="50"/>
      <c r="F62" s="51"/>
    </row>
    <row r="63" spans="2:20" s="16" customFormat="1" ht="32.1" customHeight="1">
      <c r="B63" s="7"/>
      <c r="C63" s="31"/>
      <c r="D63" s="32" t="s">
        <v>57</v>
      </c>
      <c r="E63" s="53">
        <f>SUM(E46:E62)</f>
        <v>0</v>
      </c>
      <c r="F63" s="54"/>
    </row>
    <row r="64" spans="2:20" ht="32.1" customHeight="1">
      <c r="R64" s="16"/>
      <c r="S64" s="16"/>
      <c r="T64" s="16"/>
    </row>
    <row r="65" spans="2:20" ht="32.1" customHeight="1">
      <c r="B65" s="55" t="s">
        <v>58</v>
      </c>
      <c r="R65" s="16"/>
      <c r="S65" s="16"/>
      <c r="T65" s="16"/>
    </row>
    <row r="66" spans="2:20" ht="62.1" customHeight="1">
      <c r="B66" s="144" t="s">
        <v>59</v>
      </c>
      <c r="C66" s="145"/>
      <c r="D66" s="146"/>
      <c r="E66" s="56"/>
      <c r="F66" s="56"/>
      <c r="G66" s="56"/>
      <c r="H66" s="56"/>
      <c r="I66" s="56"/>
      <c r="J66" s="56"/>
      <c r="K66" s="56"/>
      <c r="L66" s="56"/>
      <c r="M66" s="56"/>
      <c r="R66" s="16"/>
      <c r="S66" s="16"/>
      <c r="T66" s="16"/>
    </row>
    <row r="67" spans="2:20" ht="32.1" customHeight="1">
      <c r="B67" s="37"/>
      <c r="C67" s="57" t="s">
        <v>60</v>
      </c>
      <c r="D67" s="39"/>
      <c r="E67" s="56"/>
      <c r="F67" s="56"/>
      <c r="G67" s="56"/>
      <c r="H67" s="56"/>
      <c r="I67" s="56"/>
      <c r="J67" s="56"/>
      <c r="K67" s="56"/>
      <c r="L67" s="56"/>
      <c r="M67" s="56"/>
      <c r="R67" s="16"/>
      <c r="S67" s="16"/>
      <c r="T67" s="16"/>
    </row>
    <row r="68" spans="2:20" ht="32.1" customHeight="1">
      <c r="B68" s="58" t="s">
        <v>19</v>
      </c>
      <c r="C68" s="59" t="s">
        <v>61</v>
      </c>
      <c r="D68" s="60" t="s">
        <v>62</v>
      </c>
      <c r="R68" s="16"/>
      <c r="S68" s="16"/>
      <c r="T68" s="16"/>
    </row>
    <row r="69" spans="2:20" ht="32.1" customHeight="1">
      <c r="B69" s="47">
        <v>1</v>
      </c>
      <c r="C69" s="61" t="s">
        <v>63</v>
      </c>
      <c r="D69" s="62">
        <f>SUM(J39,M39,P39,S39,V39)</f>
        <v>0</v>
      </c>
      <c r="R69" s="16"/>
      <c r="S69" s="16"/>
      <c r="T69" s="16"/>
    </row>
    <row r="70" spans="2:20" ht="32.1" customHeight="1">
      <c r="B70" s="47">
        <v>2</v>
      </c>
      <c r="C70" s="61" t="s">
        <v>64</v>
      </c>
      <c r="D70" s="62">
        <f>E63</f>
        <v>0</v>
      </c>
      <c r="R70" s="16"/>
      <c r="S70" s="16"/>
      <c r="T70" s="16"/>
    </row>
    <row r="71" spans="2:20" ht="32.1" customHeight="1">
      <c r="B71" s="7"/>
      <c r="C71" s="32" t="s">
        <v>65</v>
      </c>
      <c r="D71" s="63">
        <f>SUM(D69,D70)</f>
        <v>0</v>
      </c>
      <c r="R71" s="16"/>
      <c r="S71" s="16"/>
      <c r="T71" s="16"/>
    </row>
    <row r="72" spans="2:20" ht="32.1" customHeight="1">
      <c r="R72" s="16"/>
      <c r="S72" s="16"/>
      <c r="T72" s="16"/>
    </row>
    <row r="73" spans="2:20" ht="32.1" customHeight="1">
      <c r="B73" s="55" t="s">
        <v>66</v>
      </c>
      <c r="R73" s="16"/>
      <c r="S73" s="16"/>
      <c r="T73" s="16"/>
    </row>
    <row r="74" spans="2:20" ht="32.1" customHeight="1">
      <c r="B74" s="114" t="s">
        <v>111</v>
      </c>
      <c r="C74" s="64"/>
      <c r="D74" s="64"/>
      <c r="E74" s="64"/>
      <c r="F74" s="64"/>
      <c r="G74" s="64"/>
      <c r="H74" s="65"/>
      <c r="R74" s="16"/>
      <c r="S74" s="16"/>
      <c r="T74" s="16"/>
    </row>
    <row r="75" spans="2:20" ht="32.1" customHeight="1">
      <c r="B75" s="37"/>
      <c r="C75" s="57" t="s">
        <v>68</v>
      </c>
      <c r="D75" s="38"/>
      <c r="E75" s="38"/>
      <c r="F75" s="38"/>
      <c r="G75" s="38"/>
      <c r="H75" s="39"/>
      <c r="R75" s="16"/>
      <c r="S75" s="16"/>
      <c r="T75" s="16"/>
    </row>
    <row r="76" spans="2:20" ht="85.5" customHeight="1">
      <c r="B76" s="58" t="s">
        <v>19</v>
      </c>
      <c r="C76" s="59" t="s">
        <v>69</v>
      </c>
      <c r="D76" s="9" t="s">
        <v>70</v>
      </c>
      <c r="E76" s="9" t="s">
        <v>22</v>
      </c>
      <c r="F76" s="66" t="s">
        <v>71</v>
      </c>
      <c r="G76" s="67" t="s">
        <v>72</v>
      </c>
      <c r="Q76" s="16"/>
      <c r="R76" s="16"/>
      <c r="S76" s="16"/>
    </row>
    <row r="77" spans="2:20" ht="32.1" customHeight="1">
      <c r="B77" s="42" t="s">
        <v>73</v>
      </c>
      <c r="C77" s="43" t="s">
        <v>74</v>
      </c>
      <c r="D77" s="44" t="s">
        <v>75</v>
      </c>
      <c r="E77" s="44" t="s">
        <v>76</v>
      </c>
      <c r="F77" s="68" t="s">
        <v>77</v>
      </c>
      <c r="G77" s="69">
        <v>150</v>
      </c>
      <c r="Q77" s="16"/>
      <c r="R77" s="16"/>
      <c r="S77" s="16"/>
    </row>
    <row r="78" spans="2:20" ht="32.1" customHeight="1">
      <c r="B78" s="47">
        <v>1</v>
      </c>
      <c r="C78" s="61"/>
      <c r="D78" s="70"/>
      <c r="E78" s="70"/>
      <c r="F78" s="71"/>
      <c r="G78" s="72"/>
    </row>
    <row r="79" spans="2:20" ht="32.1" customHeight="1">
      <c r="B79" s="47">
        <v>2</v>
      </c>
      <c r="C79" s="73"/>
      <c r="D79" s="70"/>
      <c r="E79" s="70"/>
      <c r="F79" s="71"/>
      <c r="G79" s="72"/>
    </row>
    <row r="80" spans="2:20" ht="32.1" customHeight="1">
      <c r="B80" s="47">
        <v>3</v>
      </c>
      <c r="C80" s="73"/>
      <c r="D80" s="74"/>
      <c r="E80" s="74"/>
      <c r="F80" s="75"/>
      <c r="G80" s="72"/>
    </row>
    <row r="81" spans="2:8" ht="32.1" customHeight="1">
      <c r="B81" s="76"/>
      <c r="C81" s="73"/>
      <c r="D81" s="77"/>
      <c r="E81" s="77"/>
      <c r="F81" s="75"/>
      <c r="G81" s="72"/>
    </row>
    <row r="82" spans="2:8" ht="32.1" customHeight="1">
      <c r="B82" s="78"/>
      <c r="C82" s="79"/>
      <c r="D82" s="80"/>
      <c r="E82" s="80"/>
      <c r="F82" s="81"/>
      <c r="G82" s="82"/>
    </row>
    <row r="83" spans="2:8" ht="32.1" customHeight="1">
      <c r="B83" s="83"/>
      <c r="C83" s="84"/>
      <c r="D83" s="84"/>
      <c r="E83" s="84"/>
      <c r="F83" s="84"/>
      <c r="G83" s="85"/>
      <c r="H83" s="86"/>
    </row>
    <row r="84" spans="2:8" ht="32.1" customHeight="1">
      <c r="B84" s="55" t="s">
        <v>78</v>
      </c>
      <c r="C84" s="87"/>
    </row>
    <row r="85" spans="2:8" ht="60.95" customHeight="1">
      <c r="B85" s="174" t="s">
        <v>112</v>
      </c>
      <c r="C85" s="170"/>
      <c r="D85" s="170"/>
      <c r="E85" s="170"/>
      <c r="F85" s="170"/>
      <c r="G85" s="170"/>
      <c r="H85" s="171"/>
    </row>
    <row r="86" spans="2:8" ht="32.1" customHeight="1">
      <c r="B86" s="37"/>
      <c r="C86" s="57" t="s">
        <v>80</v>
      </c>
      <c r="D86" s="38"/>
      <c r="E86" s="38"/>
      <c r="F86" s="38"/>
      <c r="G86" s="38"/>
      <c r="H86" s="39"/>
    </row>
    <row r="87" spans="2:8" ht="51.95" customHeight="1">
      <c r="B87" s="58" t="s">
        <v>19</v>
      </c>
      <c r="C87" s="59" t="s">
        <v>69</v>
      </c>
      <c r="D87" s="9" t="s">
        <v>21</v>
      </c>
      <c r="E87" s="9" t="s">
        <v>22</v>
      </c>
      <c r="F87" s="66" t="s">
        <v>71</v>
      </c>
      <c r="G87" s="67" t="s">
        <v>81</v>
      </c>
    </row>
    <row r="88" spans="2:8" ht="32.1" customHeight="1">
      <c r="B88" s="42" t="s">
        <v>73</v>
      </c>
      <c r="C88" s="43" t="s">
        <v>74</v>
      </c>
      <c r="D88" s="44" t="s">
        <v>75</v>
      </c>
      <c r="E88" s="44" t="s">
        <v>76</v>
      </c>
      <c r="F88" s="68" t="s">
        <v>82</v>
      </c>
      <c r="G88" s="88">
        <v>0.25</v>
      </c>
    </row>
    <row r="89" spans="2:8" ht="32.1" customHeight="1">
      <c r="B89" s="47">
        <v>1</v>
      </c>
      <c r="C89" s="61"/>
      <c r="D89" s="70"/>
      <c r="E89" s="70"/>
      <c r="F89" s="71"/>
      <c r="G89" s="89"/>
    </row>
    <row r="90" spans="2:8" ht="32.1" customHeight="1">
      <c r="B90" s="47">
        <v>2</v>
      </c>
      <c r="C90" s="73"/>
      <c r="D90" s="70"/>
      <c r="E90" s="70"/>
      <c r="F90" s="71"/>
      <c r="G90" s="89"/>
    </row>
    <row r="91" spans="2:8" ht="32.1" customHeight="1">
      <c r="B91" s="47">
        <v>3</v>
      </c>
      <c r="C91" s="73"/>
      <c r="D91" s="74"/>
      <c r="E91" s="74"/>
      <c r="F91" s="75"/>
      <c r="G91" s="89"/>
    </row>
    <row r="92" spans="2:8" ht="32.1" customHeight="1">
      <c r="B92" s="76"/>
      <c r="C92" s="73"/>
      <c r="D92" s="77"/>
      <c r="E92" s="77"/>
      <c r="F92" s="75"/>
      <c r="G92" s="89"/>
    </row>
    <row r="93" spans="2:8" ht="32.1" customHeight="1">
      <c r="B93" s="90"/>
      <c r="C93" s="91"/>
      <c r="D93" s="92"/>
      <c r="E93" s="92"/>
      <c r="F93" s="93"/>
      <c r="G93" s="94"/>
    </row>
    <row r="94" spans="2:8" ht="32.1" customHeight="1">
      <c r="B94" s="95"/>
      <c r="C94" s="96"/>
      <c r="D94" s="96"/>
      <c r="E94" s="96"/>
      <c r="F94" s="96"/>
      <c r="G94" s="86"/>
      <c r="H94" s="86"/>
    </row>
    <row r="95" spans="2:8" ht="32.1" customHeight="1">
      <c r="B95" s="55" t="s">
        <v>83</v>
      </c>
    </row>
    <row r="96" spans="2:8" ht="60.95" customHeight="1">
      <c r="B96" s="172" t="s">
        <v>113</v>
      </c>
      <c r="C96" s="170"/>
      <c r="D96" s="170"/>
      <c r="E96" s="170"/>
      <c r="F96" s="170"/>
      <c r="G96" s="170"/>
      <c r="H96" s="171"/>
    </row>
    <row r="97" spans="2:8" ht="32.1" customHeight="1">
      <c r="B97" s="37"/>
      <c r="C97" s="57" t="s">
        <v>85</v>
      </c>
      <c r="D97" s="38"/>
      <c r="E97" s="38"/>
      <c r="F97" s="38"/>
      <c r="G97" s="38"/>
      <c r="H97" s="39"/>
    </row>
    <row r="98" spans="2:8" ht="32.1" customHeight="1">
      <c r="B98" s="58" t="s">
        <v>19</v>
      </c>
      <c r="C98" s="59" t="s">
        <v>69</v>
      </c>
      <c r="D98" s="9" t="s">
        <v>86</v>
      </c>
      <c r="E98" s="9" t="s">
        <v>87</v>
      </c>
      <c r="F98" s="97" t="s">
        <v>88</v>
      </c>
      <c r="G98" s="98" t="s">
        <v>89</v>
      </c>
    </row>
    <row r="99" spans="2:8" ht="32.1" customHeight="1">
      <c r="B99" s="42" t="s">
        <v>73</v>
      </c>
      <c r="C99" s="43" t="s">
        <v>90</v>
      </c>
      <c r="D99" s="44" t="s">
        <v>91</v>
      </c>
      <c r="E99" s="44"/>
      <c r="F99" s="99">
        <v>125</v>
      </c>
      <c r="G99" s="100">
        <v>100</v>
      </c>
    </row>
    <row r="100" spans="2:8" ht="32.1" customHeight="1">
      <c r="B100" s="47">
        <v>1</v>
      </c>
      <c r="C100" s="61" t="s">
        <v>92</v>
      </c>
      <c r="D100" s="70"/>
      <c r="E100" s="70"/>
      <c r="F100" s="101"/>
      <c r="G100" s="102"/>
    </row>
    <row r="101" spans="2:8" ht="32.1" customHeight="1">
      <c r="B101" s="47">
        <v>2</v>
      </c>
      <c r="C101" s="103" t="s">
        <v>93</v>
      </c>
      <c r="D101" s="70"/>
      <c r="E101" s="70"/>
      <c r="F101" s="101"/>
      <c r="G101" s="102"/>
    </row>
    <row r="102" spans="2:8" ht="32.1" customHeight="1">
      <c r="B102" s="47">
        <v>3</v>
      </c>
      <c r="C102" s="103" t="s">
        <v>94</v>
      </c>
      <c r="D102" s="74"/>
      <c r="E102" s="74"/>
      <c r="F102" s="104"/>
      <c r="G102" s="102"/>
    </row>
    <row r="103" spans="2:8" ht="32.1" customHeight="1">
      <c r="B103" s="105">
        <v>4</v>
      </c>
      <c r="C103" s="103" t="s">
        <v>95</v>
      </c>
      <c r="D103" s="77"/>
      <c r="E103" s="77"/>
      <c r="F103" s="104"/>
      <c r="G103" s="102"/>
    </row>
    <row r="104" spans="2:8" ht="32.1" customHeight="1">
      <c r="B104" s="105">
        <v>5</v>
      </c>
      <c r="C104" s="103" t="s">
        <v>96</v>
      </c>
      <c r="D104" s="77"/>
      <c r="E104" s="77"/>
      <c r="F104" s="104"/>
      <c r="G104" s="102"/>
    </row>
    <row r="105" spans="2:8" ht="32.1" customHeight="1">
      <c r="B105" s="106"/>
      <c r="C105" s="107"/>
      <c r="D105" s="92"/>
      <c r="E105" s="92"/>
      <c r="F105" s="108"/>
      <c r="G105" s="109"/>
    </row>
    <row r="106" spans="2:8" ht="32.1" customHeight="1">
      <c r="B106" s="110"/>
      <c r="C106" s="111"/>
      <c r="D106" s="96"/>
      <c r="E106" s="96"/>
      <c r="F106" s="112"/>
      <c r="G106" s="113"/>
    </row>
    <row r="107" spans="2:8" ht="32.1" customHeight="1">
      <c r="B107" s="55" t="s">
        <v>97</v>
      </c>
    </row>
    <row r="108" spans="2:8" ht="75" customHeight="1">
      <c r="B108" s="172" t="s">
        <v>114</v>
      </c>
      <c r="C108" s="170"/>
      <c r="D108" s="170"/>
      <c r="E108" s="170"/>
      <c r="F108" s="170"/>
      <c r="G108" s="170"/>
      <c r="H108" s="171"/>
    </row>
    <row r="109" spans="2:8" ht="32.1" customHeight="1">
      <c r="B109" s="37"/>
      <c r="C109" s="57" t="s">
        <v>99</v>
      </c>
      <c r="D109" s="38"/>
      <c r="E109" s="38"/>
      <c r="F109" s="38"/>
      <c r="G109" s="38"/>
      <c r="H109" s="39"/>
    </row>
    <row r="110" spans="2:8" ht="32.1" customHeight="1">
      <c r="B110" s="58" t="s">
        <v>19</v>
      </c>
      <c r="C110" s="59" t="s">
        <v>69</v>
      </c>
      <c r="D110" s="9" t="s">
        <v>100</v>
      </c>
      <c r="E110" s="9" t="s">
        <v>101</v>
      </c>
      <c r="F110" s="98" t="s">
        <v>102</v>
      </c>
    </row>
    <row r="111" spans="2:8" ht="32.1" customHeight="1">
      <c r="B111" s="42" t="s">
        <v>73</v>
      </c>
      <c r="C111" s="43" t="s">
        <v>103</v>
      </c>
      <c r="D111" s="44" t="s">
        <v>104</v>
      </c>
      <c r="E111" s="44" t="s">
        <v>105</v>
      </c>
      <c r="F111" s="100">
        <v>100</v>
      </c>
    </row>
    <row r="112" spans="2:8" ht="32.1" customHeight="1">
      <c r="B112" s="47">
        <v>1</v>
      </c>
      <c r="C112" s="61"/>
      <c r="D112" s="70"/>
      <c r="E112" s="70"/>
      <c r="F112" s="102"/>
    </row>
    <row r="113" spans="2:8" ht="32.1" customHeight="1">
      <c r="B113" s="47">
        <v>2</v>
      </c>
      <c r="C113" s="73"/>
      <c r="D113" s="70"/>
      <c r="E113" s="70"/>
      <c r="F113" s="102"/>
    </row>
    <row r="114" spans="2:8" ht="32.1" customHeight="1">
      <c r="B114" s="47">
        <v>3</v>
      </c>
      <c r="C114" s="73"/>
      <c r="D114" s="74"/>
      <c r="E114" s="74"/>
      <c r="F114" s="102"/>
    </row>
    <row r="115" spans="2:8" ht="32.1" customHeight="1">
      <c r="B115" s="76"/>
      <c r="C115" s="73"/>
      <c r="D115" s="77"/>
      <c r="E115" s="77"/>
      <c r="F115" s="102"/>
    </row>
    <row r="116" spans="2:8" ht="32.1" customHeight="1">
      <c r="B116" s="90"/>
      <c r="C116" s="91"/>
      <c r="D116" s="92"/>
      <c r="E116" s="92"/>
      <c r="F116" s="109"/>
    </row>
    <row r="117" spans="2:8" ht="32.1" customHeight="1">
      <c r="B117" s="95"/>
      <c r="C117" s="96"/>
      <c r="D117" s="96"/>
      <c r="E117" s="96"/>
      <c r="F117" s="96"/>
      <c r="G117" s="86"/>
      <c r="H117" s="86"/>
    </row>
    <row r="118" spans="2:8" ht="32.1" customHeight="1">
      <c r="B118" s="55" t="s">
        <v>106</v>
      </c>
    </row>
    <row r="119" spans="2:8" ht="63" customHeight="1">
      <c r="B119" s="175" t="s">
        <v>115</v>
      </c>
      <c r="C119" s="170"/>
      <c r="D119" s="170"/>
      <c r="E119" s="170"/>
      <c r="F119" s="170"/>
      <c r="G119" s="170"/>
      <c r="H119" s="171"/>
    </row>
    <row r="120" spans="2:8" ht="32.1" customHeight="1">
      <c r="B120" s="37"/>
      <c r="C120" s="57" t="s">
        <v>108</v>
      </c>
      <c r="D120" s="38"/>
      <c r="E120" s="38"/>
      <c r="F120" s="38"/>
      <c r="G120" s="38"/>
      <c r="H120" s="39"/>
    </row>
    <row r="121" spans="2:8" ht="32.1" customHeight="1">
      <c r="B121" s="58" t="s">
        <v>19</v>
      </c>
      <c r="C121" s="59" t="s">
        <v>69</v>
      </c>
      <c r="D121" s="9"/>
      <c r="E121" s="9"/>
      <c r="F121" s="9"/>
      <c r="G121" s="97"/>
      <c r="H121" s="98"/>
    </row>
    <row r="122" spans="2:8" ht="32.1" customHeight="1">
      <c r="B122" s="47" t="s">
        <v>73</v>
      </c>
      <c r="C122" s="163" t="s">
        <v>109</v>
      </c>
      <c r="D122" s="164"/>
      <c r="E122" s="164"/>
      <c r="F122" s="164"/>
      <c r="G122" s="164"/>
      <c r="H122" s="165"/>
    </row>
    <row r="123" spans="2:8" ht="32.1" customHeight="1">
      <c r="B123" s="47">
        <v>1</v>
      </c>
      <c r="C123" s="163"/>
      <c r="D123" s="164"/>
      <c r="E123" s="164"/>
      <c r="F123" s="164"/>
      <c r="G123" s="164"/>
      <c r="H123" s="165"/>
    </row>
    <row r="124" spans="2:8" ht="32.1" customHeight="1">
      <c r="B124" s="47">
        <v>2</v>
      </c>
      <c r="C124" s="163"/>
      <c r="D124" s="164"/>
      <c r="E124" s="164"/>
      <c r="F124" s="164"/>
      <c r="G124" s="164"/>
      <c r="H124" s="165"/>
    </row>
    <row r="125" spans="2:8" ht="32.1" customHeight="1">
      <c r="B125" s="47">
        <v>3</v>
      </c>
      <c r="C125" s="163"/>
      <c r="D125" s="164"/>
      <c r="E125" s="164"/>
      <c r="F125" s="164"/>
      <c r="G125" s="164"/>
      <c r="H125" s="165"/>
    </row>
    <row r="126" spans="2:8" ht="32.1" customHeight="1">
      <c r="B126" s="47">
        <v>4</v>
      </c>
      <c r="C126" s="163"/>
      <c r="D126" s="164"/>
      <c r="E126" s="164"/>
      <c r="F126" s="164"/>
      <c r="G126" s="164"/>
      <c r="H126" s="165"/>
    </row>
    <row r="127" spans="2:8" ht="32.1" customHeight="1">
      <c r="B127" s="47">
        <v>5</v>
      </c>
      <c r="C127" s="163"/>
      <c r="D127" s="164"/>
      <c r="E127" s="164"/>
      <c r="F127" s="164"/>
      <c r="G127" s="164"/>
      <c r="H127" s="165"/>
    </row>
    <row r="128" spans="2:8" ht="32.1" customHeight="1">
      <c r="B128" s="90"/>
      <c r="C128" s="166"/>
      <c r="D128" s="167"/>
      <c r="E128" s="167"/>
      <c r="F128" s="167"/>
      <c r="G128" s="167"/>
      <c r="H128" s="168"/>
    </row>
    <row r="129" ht="15.75"/>
    <row r="130" ht="15.75"/>
    <row r="131" ht="15.75"/>
    <row r="132" ht="15.75"/>
    <row r="133" ht="15.75"/>
    <row r="134" ht="15.75"/>
    <row r="135" ht="15.75"/>
    <row r="136" ht="15.75"/>
    <row r="137" ht="15.75"/>
    <row r="138" ht="15.75"/>
    <row r="139" ht="15.75"/>
    <row r="140" ht="15.75"/>
    <row r="141" ht="15.75"/>
    <row r="142" ht="15.75"/>
  </sheetData>
  <mergeCells count="14">
    <mergeCell ref="C127:H127"/>
    <mergeCell ref="C128:H128"/>
    <mergeCell ref="B119:H119"/>
    <mergeCell ref="C122:H122"/>
    <mergeCell ref="C123:H123"/>
    <mergeCell ref="C124:H124"/>
    <mergeCell ref="C125:H125"/>
    <mergeCell ref="C126:H126"/>
    <mergeCell ref="B108:H108"/>
    <mergeCell ref="B3:V3"/>
    <mergeCell ref="B42:G42"/>
    <mergeCell ref="B66:D66"/>
    <mergeCell ref="B85:H85"/>
    <mergeCell ref="B96:H96"/>
  </mergeCells>
  <pageMargins left="0.7" right="0.7" top="0.75" bottom="0.75" header="0.3" footer="0.3"/>
  <pageSetup scale="35" fitToHeight="9" orientation="landscape" verticalDpi="0" r:id="rId1"/>
  <headerFooter>
    <oddFooter>&amp;C&amp;P&amp;N  Exhibit D - Requirements &amp; Response Template
Tab H - Pricing&amp;RRDV.CMS.020521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080DFCEA72B147BEEF6565BFAC60ED" ma:contentTypeVersion="4" ma:contentTypeDescription="Create a new document." ma:contentTypeScope="" ma:versionID="16de0433e9cb9aa6a3dba234772cc084">
  <xsd:schema xmlns:xsd="http://www.w3.org/2001/XMLSchema" xmlns:xs="http://www.w3.org/2001/XMLSchema" xmlns:p="http://schemas.microsoft.com/office/2006/metadata/properties" xmlns:ns2="ea87ff87-4571-4bf5-a722-bb932e09f4df" targetNamespace="http://schemas.microsoft.com/office/2006/metadata/properties" ma:root="true" ma:fieldsID="5c71132b0460dea6570a651aac0f3274" ns2:_="">
    <xsd:import namespace="ea87ff87-4571-4bf5-a722-bb932e09f4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7ff87-4571-4bf5-a722-bb932e09f4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FE10ED-EE7C-4D82-B014-A6CA4ED0D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7ff87-4571-4bf5-a722-bb932e09f4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2BAEFA-C0DF-4BED-8A5B-8E65AB0645A4}">
  <ds:schemaRefs>
    <ds:schemaRef ds:uri="http://schemas.microsoft.com/sharepoint/v3/contenttype/forms"/>
  </ds:schemaRefs>
</ds:datastoreItem>
</file>

<file path=customXml/itemProps3.xml><?xml version="1.0" encoding="utf-8"?>
<ds:datastoreItem xmlns:ds="http://schemas.openxmlformats.org/officeDocument/2006/customXml" ds:itemID="{8B81AB96-02B9-4835-A13E-AD5D4531FFE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to Bidders</vt:lpstr>
      <vt:lpstr>A. Cost Proposal_On Prem</vt:lpstr>
      <vt:lpstr>B. Cost Proposal_SaaS_Cloud</vt:lpstr>
      <vt:lpstr>'A. Cost Proposal_On Prem'!Print_Area</vt:lpstr>
      <vt:lpstr>'B. Cost Proposal_SaaS_Cloud'!Print_Area</vt:lpstr>
      <vt:lpstr>'Instruction to Bidders'!Print_Area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M Joseph</dc:creator>
  <cp:keywords/>
  <dc:description/>
  <cp:lastModifiedBy>Benjamin M Joseph</cp:lastModifiedBy>
  <cp:revision/>
  <dcterms:created xsi:type="dcterms:W3CDTF">2023-02-14T01:42:12Z</dcterms:created>
  <dcterms:modified xsi:type="dcterms:W3CDTF">2024-05-14T17:43:23Z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0x010100E1080DFCEA72B147BEEF6565BFAC60ED</vt:lpwstr>
  </property>
  <property fmtid="{D5CDD505-2E9C-101B-9397-08002B2CF9AE}" pid="3" name="MediaServiceImageTags">
    <vt:lpwstr/>
  </property>
  <property fmtid="{D5CDD505-2E9C-101B-9397-08002B2CF9AE}" pid="4" name="Order">
    <vt:r8>23900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